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 r="BE35"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<sst xmlns="http://schemas.openxmlformats.org/spreadsheetml/2006/main" count="1099" uniqueCount="609">
  <si>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</si>
  <si>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</si>
  <si>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</si>
  <si>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</si>
  <si>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</si>
  <si>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</si>
  <si>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</si>
  <si>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</si>
  <si>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</si>
  <si>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</si>
  <si>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</si>
  <si>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</si>
  <si>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</si>
  <si>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</si>
  <si>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</si>
  <si>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</si>
  <si>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</si>
  <si>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</si>
  <si>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</si>
  <si>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</si>
  <si>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</si>
  <si>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</si>
  <si>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</si>
  <si>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</si>
  <si>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</si>
  <si>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</si>
  <si>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</si>
  <si>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</si>
  <si>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</si>
  <si>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</si>
  <si>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</si>
  <si>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</si>
  <si>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</si>
  <si>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</si>
  <si>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</si>
  <si>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</si>
  <si>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</si>
  <si>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</si>
  <si>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</si>
  <si>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</si>
  <si>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</si>
  <si>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</si>
  <si>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</si>
  <si>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</si>
  <si>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</si>
  <si>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</si>
  <si>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</si>
  <si>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</si>
  <si>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</si>
  <si>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</si>
  <si>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</si>
  <si>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</si>
  <si>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</si>
  <si>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</si>
  <si>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</si>
  <si>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</si>
  <si>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</si>
  <si>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</si>
  <si>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</si>
  <si>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</si>
  <si>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</si>
  <si>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</si>
  <si>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</si>
  <si>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</si>
  <si>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</si>
  <si>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</si>
  <si>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</si>
  <si>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</si>
  <si>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</si>
  <si>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</si>
  <si>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</si>
  <si>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</si>
  <si>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</si>
  <si>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</si>
  <si>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</si>
  <si>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</si>
  <si>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</si>
  <si>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</si>
  <si>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</si>
  <si>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</si>
  <si>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</si>
  <si>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</si>
  <si>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</si>
  <si>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</si>
  <si>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</si>
  <si>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</si>
  <si>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</si>
  <si>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</si>
  <si>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</si>
  <si>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</si>
  <si>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</si>
  <si>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</si>
  <si>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</si>
  <si>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</si>
  <si>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</si>
  <si>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</si>
  <si>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</si>
  <si>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</si>
  <si>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</si>
  <si>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</si>
  <si>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</si>
  <si>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</si>
  <si>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</si>
  <si>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</si>
  <si>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</si>
  <si>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</si>
  <si>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</si>
  <si>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</si>
  <si>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</si>
  <si>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</si>
  <si>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</si>
  <si>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</si>
  <si>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</si>
  <si>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</si>
  <si>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</si>
  <si>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</si>
  <si>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</si>
  <si>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</si>
  <si>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</si>
  <si>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</si>
  <si>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</si>
  <si>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</si>
  <si>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</si>
  <si>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</si>
  <si>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</si>
  <si>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</si>
  <si>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</si>
  <si>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</si>
  <si>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</si>
  <si>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</si>
  <si>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</si>
  <si>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</si>
  <si>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</si>
  <si>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</si>
  <si>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</si>
  <si>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</si>
  <si>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</si>
  <si>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</si>
  <si>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</si>
  <si>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</si>
  <si>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</si>
  <si>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</si>
  <si>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</si>
  <si>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</si>
  <si>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</si>
  <si>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</si>
  <si>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</si>
  <si>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</si>
  <si>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</si>
  <si>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</si>
  <si>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</si>
  <si>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</si>
  <si>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</si>
  <si>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</si>
  <si>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</si>
  <si>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</si>
  <si>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</si>
  <si>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</si>
  <si>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</si>
  <si>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</si>
  <si>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</si>
  <si>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</si>
  <si>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</si>
  <si>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</si>
  <si>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</si>
  <si>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</si>
  <si>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</si>
  <si>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</si>
  <si>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</si>
  <si>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</si>
  <si>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</si>
  <si>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</si>
  <si>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</si>
  <si>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</si>
  <si>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</si>
  <si>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</si>
  <si>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</si>
  <si>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</si>
  <si>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</si>
  <si>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</si>
  <si>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</si>
  <si>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</si>
  <si>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</si>
  <si>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</si>
  <si>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</si>
  <si>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</si>
  <si>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</si>
  <si>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</si>
  <si>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</si>
  <si>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</si>
  <si>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</si>
  <si>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</si>
  <si>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</si>
  <si>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</si>
  <si>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</si>
  <si>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</si>
  <si>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</si>
  <si>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</si>
  <si>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</si>
  <si>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</si>
  <si>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</si>
  <si>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</si>
  <si>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</si>
  <si>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</si>
  <si>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</si>
  <si>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</si>
  <si>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</si>
  <si>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</si>
  <si>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</si>
  <si>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</si>
  <si>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茨城県茨城町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</si>
  <si>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</si>
  <si>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</si>
  <si>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</si>
  <si>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</si>
  <si>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</si>
  <si>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</si>
  <si>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</si>
  <si>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</si>
  <si>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</si>
  <si>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</si>
  <si>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</si>
  <si>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</si>
  <si>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</si>
  <si>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</si>
  <si>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</si>
  <si>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</si>
  <si>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</si>
  <si>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</si>
  <si>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</si>
  <si>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</si>
  <si>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</si>
  <si>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</si>
  <si>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</si>
  <si>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</si>
  <si>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</si>
  <si>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</si>
  <si>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</si>
  <si>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</si>
  <si>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</si>
  <si>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</si>
  <si>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</si>
  <si>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</si>
  <si>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</si>
  <si>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</si>
  <si>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</si>
  <si>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</si>
  <si>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</si>
  <si>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</si>
  <si>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</si>
  <si>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</si>
  <si>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</si>
  <si>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</si>
  <si>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</si>
  <si>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</si>
  <si>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</si>
  <si>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</si>
  <si>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</si>
  <si>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</si>
  <si>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</si>
  <si>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</si>
  <si>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</si>
  <si>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</si>
  <si>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</si>
  <si>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</si>
  <si>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</si>
  <si>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</si>
  <si>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</si>
  <si>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</si>
  <si>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</si>
  <si>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</si>
  <si>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</si>
  <si>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</si>
  <si>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</si>
  <si>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</si>
  <si>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</si>
  <si>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</si>
  <si>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</si>
  <si>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</si>
  <si>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</si>
  <si>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</si>
  <si>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</si>
  <si>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</si>
  <si>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</si>
  <si>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</si>
  <si>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</si>
  <si>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</si>
  <si>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</si>
  <si>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</si>
  <si>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</si>
  <si>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</si>
  <si>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</si>
  <si>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</si>
  <si>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</si>
  <si>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</si>
  <si>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</si>
  <si>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</si>
  <si>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</si>
  <si>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</si>
  <si>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</si>
  <si>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</si>
  <si>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</si>
  <si>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</si>
  <si>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</si>
  <si>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</si>
  <si>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</si>
  <si>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</si>
  <si>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</si>
  <si>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</si>
  <si>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</si>
  <si>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</si>
  <si>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</si>
  <si>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</si>
  <si>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</si>
  <si>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</si>
  <si>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</si>
  <si>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</si>
  <si>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</si>
  <si>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</si>
  <si>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</si>
  <si>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</si>
  <si>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</si>
  <si>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</si>
  <si>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</si>
  <si>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</si>
  <si>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</si>
  <si>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</si>
  <si>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</si>
  <si>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</si>
  <si>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</si>
  <si>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</si>
  <si>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</si>
  <si>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</si>
  <si>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</si>
  <si>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</si>
  <si>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</si>
  <si>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</si>
  <si>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</si>
  <si>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</si>
  <si>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</si>
  <si>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</si>
  <si>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</si>
  <si>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</si>
  <si>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</si>
  <si>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</si>
  <si>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</si>
  <si>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</si>
  <si>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</si>
  <si>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</si>
  <si>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</si>
  <si>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</si>
  <si>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</si>
  <si>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</si>
  <si>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</si>
  <si>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</si>
  <si>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</si>
  <si>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</si>
  <si>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</si>
  <si>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</si>
  <si>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</si>
  <si>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</si>
  <si>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茨城県茨城町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</si>
  <si>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</si>
  <si>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</si>
  <si>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</si>
  <si>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</si>
  <si>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</si>
  <si>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</si>
  <si>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</si>
  <si>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</si>
  <si>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</si>
  <si>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</si>
  <si>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</si>
  <si>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</si>
  <si>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</si>
  <si>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</si>
  <si>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</si>
  <si>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</si>
  <si>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</si>
  <si>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</si>
  <si>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</si>
  <si>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</si>
  <si>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</si>
  <si>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</si>
  <si>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</si>
  <si>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</si>
  <si>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</si>
  <si>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</si>
  <si>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</si>
  <si>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</si>
  <si>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</si>
  <si>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</si>
  <si>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</si>
  <si>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</si>
  <si>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</si>
  <si>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</si>
  <si>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</si>
  <si>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</si>
  <si>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</si>
  <si>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</si>
  <si>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</si>
  <si>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</si>
  <si>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</si>
  <si>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</si>
  <si>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</si>
  <si>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</si>
  <si>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</si>
  <si>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</si>
  <si>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</si>
  <si>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</si>
  <si>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</si>
  <si>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</si>
  <si>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</si>
  <si>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</si>
  <si>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</si>
  <si>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</si>
  <si>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</si>
  <si>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</si>
  <si>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</si>
  <si>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</si>
  <si>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</si>
  <si>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</si>
  <si>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</si>
  <si>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</si>
  <si>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</si>
  <si>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</si>
  <si>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</si>
  <si>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</si>
  <si>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</si>
  <si>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</si>
  <si>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</si>
  <si>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</si>
  <si>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</si>
  <si>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</si>
  <si>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</si>
  <si>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</si>
  <si>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</si>
  <si>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</si>
  <si>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</si>
  <si>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</si>
  <si>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</si>
  <si>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</si>
  <si>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</si>
  <si>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</si>
  <si>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</si>
  <si>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</si>
  <si>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</si>
  <si>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</si>
  <si>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</si>
  <si>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</si>
  <si>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</si>
  <si>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</si>
  <si>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</si>
  <si>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</si>
  <si>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</si>
  <si>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</si>
  <si>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</si>
  <si>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</si>
  <si>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</si>
  <si>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</si>
  <si>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</si>
  <si>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</si>
  <si>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</si>
  <si>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</si>
  <si>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</si>
  <si>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</si>
  <si>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</si>
  <si>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</si>
  <si>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</si>
  <si>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</si>
  <si>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</si>
  <si>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</si>
  <si>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</si>
  <si>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</si>
  <si>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</si>
  <si>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</si>
  <si>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</si>
  <si>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</si>
  <si>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</si>
  <si>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</si>
  <si>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</si>
  <si>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</si>
  <si>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</si>
  <si>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</si>
  <si>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</si>
  <si>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</si>
  <si>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</si>
  <si>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</si>
  <si>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</si>
  <si>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</si>
  <si>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</si>
  <si>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</si>
  <si>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</si>
  <si>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</si>
  <si>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</si>
  <si>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</si>
  <si>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</si>
  <si>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</si>
  <si>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</si>
  <si>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</si>
  <si>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</si>
  <si>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</si>
  <si>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</si>
  <si>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</si>
  <si>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</si>
  <si>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</si>
  <si>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</si>
  <si>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</si>
  <si>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</si>
  <si>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</si>
  <si>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</si>
  <si>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</si>
  <si>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</si>
  <si>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</si>
  <si>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</si>
  <si>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</si>
  <si>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</si>
  <si>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</si>
  <si>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</si>
  <si>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</si>
  <si>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</si>
  <si>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</si>
  <si>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</si>
  <si>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</si>
  <si>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</si>
  <si>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</si>
  <si>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</si>
  <si>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</si>
  <si>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</si>
  <si>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</si>
  <si>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</si>
  <si>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</si>
  <si>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</si>
  <si>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</si>
  <si>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</si>
  <si>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</si>
  <si>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</si>
  <si>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</si>
  <si>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</si>
  <si>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</si>
  <si>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</si>
  <si>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</si>
  <si>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</si>
  <si>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</si>
  <si>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</si>
  <si>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</si>
  <si>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</si>
  <si>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</si>
  <si>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</si>
  <si>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</si>
  <si>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</si>
  <si>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</si>
  <si>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</si>
  <si>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</si>
  <si>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</si>
  <si>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</si>
  <si>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</si>
  <si>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</si>
  <si>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</si>
  <si>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</si>
  <si>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</si>
  <si>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</si>
  <si>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</si>
  <si>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</si>
  <si>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</si>
  <si>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</si>
  <si>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</si>
  <si>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</si>
  <si>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</si>
  <si>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</si>
  <si>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</si>
  <si>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</si>
  <si>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2.15</t>
  </si>
  <si>
    <t>▲ 2.32</t>
  </si>
  <si>
    <t>▲ 2.76</t>
  </si>
  <si>
    <t>▲ 1.82</t>
  </si>
  <si>
    <t>▲ 1.76</t>
  </si>
  <si>
    <t>水道事業会計</t>
  </si>
  <si>
    <t>一般会計</t>
  </si>
  <si>
    <t>介護保険特別会計</t>
  </si>
  <si>
    <t>工業用水道事業会計</t>
  </si>
  <si>
    <t>国民健康保険特別会計</t>
  </si>
  <si>
    <t>農業集落排水事業特別会計</t>
  </si>
  <si>
    <t>公共下水道事業特別会計</t>
  </si>
  <si>
    <t>後期高齢者医療保険特別会計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</si>
  <si>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</si>
  <si>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</si>
  <si>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</si>
  <si>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</si>
  <si>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</si>
  <si>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</si>
  <si>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</si>
  <si>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</si>
  <si>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</si>
  <si>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茨城美野里環境組合</t>
    <rPh sb="0" eb="2">
      <t>イバラキ</t>
    </rPh>
    <rPh sb="2" eb="5">
      <t>ミノリ</t>
    </rPh>
    <rPh sb="5" eb="7">
      <t>カンキョウ</t>
    </rPh>
    <rPh sb="7" eb="9">
      <t>クミアイ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</si>
  <si>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</si>
  <si>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</si>
  <si>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</si>
  <si>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</si>
  <si>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</si>
  <si>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茨城町農業公社</t>
    <rPh sb="0" eb="3">
      <t>イバラキマチ</t>
    </rPh>
    <rPh sb="3" eb="5">
      <t>ノウギョウ</t>
    </rPh>
    <rPh sb="5" eb="7">
      <t>コウシャ</t>
    </rPh>
    <phoneticPr fontId="2"/>
  </si>
  <si>
    <t>-</t>
    <phoneticPr fontId="2"/>
  </si>
  <si>
    <t>霞台厚生施設組合</t>
    <rPh sb="0" eb="2">
      <t>カスミダイ</t>
    </rPh>
    <rPh sb="2" eb="4">
      <t>コウセイ</t>
    </rPh>
    <rPh sb="4" eb="6">
      <t>シセツ</t>
    </rPh>
    <rPh sb="6" eb="8">
      <t>クミアイ</t>
    </rPh>
    <phoneticPr fontId="2"/>
  </si>
  <si>
    <t>公共施設等整備基金</t>
    <rPh sb="0" eb="2">
      <t>コウキョウ</t>
    </rPh>
    <rPh sb="2" eb="4">
      <t>シセツ</t>
    </rPh>
    <rPh sb="4" eb="5">
      <t>トウ</t>
    </rPh>
    <rPh sb="5" eb="7">
      <t>セイビ</t>
    </rPh>
    <rPh sb="7" eb="9">
      <t>キキン</t>
    </rPh>
    <phoneticPr fontId="2"/>
  </si>
  <si>
    <t>企業立地促進基金</t>
    <rPh sb="0" eb="2">
      <t>キギョウ</t>
    </rPh>
    <rPh sb="2" eb="4">
      <t>リッチ</t>
    </rPh>
    <rPh sb="4" eb="6">
      <t>ソクシン</t>
    </rPh>
    <rPh sb="6" eb="8">
      <t>キキン</t>
    </rPh>
    <phoneticPr fontId="2"/>
  </si>
  <si>
    <t>ごみ処理施設建設基金</t>
    <rPh sb="2" eb="4">
      <t>ショリ</t>
    </rPh>
    <rPh sb="4" eb="6">
      <t>シセツ</t>
    </rPh>
    <rPh sb="6" eb="8">
      <t>ケンセツ</t>
    </rPh>
    <rPh sb="8" eb="10">
      <t>キキン</t>
    </rPh>
    <phoneticPr fontId="2"/>
  </si>
  <si>
    <t>地域福祉基金</t>
    <rPh sb="0" eb="2">
      <t>チイキ</t>
    </rPh>
    <rPh sb="2" eb="4">
      <t>フクシ</t>
    </rPh>
    <rPh sb="4" eb="6">
      <t>キキン</t>
    </rPh>
    <phoneticPr fontId="2"/>
  </si>
  <si>
    <t>ふるさと基金</t>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</si>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</sst>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98A5-438A-BCBE-F3266DC471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56803</c:v>
                </c:pt>
                <c:pt idx="1">
                  <c:v>44043</c:v>
                </c:pt>
                <c:pt idx="2">
                  <c:v>31409</c:v>
                </c:pt>
                <c:pt idx="3">
                  <c:v>37548</c:v>
                </c:pt>
                <c:pt idx="4">
                  <c:v>33727</c:v>
                </c:pt>
              </c:numCache>
            </c:numRef>
          </c:val>
          <c:smooth val="0"/>
          <c:extLst xmlns:c16r2="http://schemas.microsoft.com/office/drawing/2015/06/chart">
            <c:ext xmlns:c16="http://schemas.microsoft.com/office/drawing/2014/chart" uri="{C3380CC4-5D6E-409C-BE32-E72D297353CC}">
              <c16:uniqueId val="{00000001-98A5-438A-BCBE-F3266DC47126}"/>
            </c:ext>
          </c:extLst>
        </c:ser>
        <c:dLbls>
          <c:showLegendKey val="0"/>
          <c:showVal val="0"/>
          <c:showCatName val="0"/>
          <c:showSerName val="0"/>
          <c:showPercent val="0"/>
          <c:showBubbleSize val="0"/>
        </c:dLbls>
        <c:marker val="1"/>
        <c:smooth val="0"/>
        <c:axId val="211886080"/>
        <c:axId val="211887616"/>
      </c:lineChart>
      <c:catAx>
        <c:axId val="21188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887616"/>
        <c:crosses val="autoZero"/>
        <c:auto val="1"/>
        <c:lblAlgn val="ctr"/>
        <c:lblOffset val="100"/>
        <c:tickLblSkip val="1"/>
        <c:tickMarkSkip val="1"/>
        <c:noMultiLvlLbl val="0"/>
      </c:catAx>
      <c:valAx>
        <c:axId val="211887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88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5.86</c:v>
                </c:pt>
                <c:pt idx="1">
                  <c:v>6.96</c:v>
                </c:pt>
                <c:pt idx="2">
                  <c:v>4.1900000000000004</c:v>
                </c:pt>
                <c:pt idx="3">
                  <c:v>5.3</c:v>
                </c:pt>
                <c:pt idx="4">
                  <c:v>3.54</c:v>
                </c:pt>
              </c:numCache>
            </c:numRef>
          </c:val>
          <c:extLst xmlns:c16r2="http://schemas.microsoft.com/office/drawing/2015/06/chart">
            <c:ext xmlns:c16="http://schemas.microsoft.com/office/drawing/2014/chart" uri="{C3380CC4-5D6E-409C-BE32-E72D297353CC}">
              <c16:uniqueId val="{00000000-29C0-4210-BBCA-84D9D53C2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26.87</c:v>
                </c:pt>
                <c:pt idx="1">
                  <c:v>25.36</c:v>
                </c:pt>
                <c:pt idx="2">
                  <c:v>28.89</c:v>
                </c:pt>
                <c:pt idx="3">
                  <c:v>25.79</c:v>
                </c:pt>
                <c:pt idx="4">
                  <c:v>25.79</c:v>
                </c:pt>
              </c:numCache>
            </c:numRef>
          </c:val>
          <c:extLst xmlns:c16r2="http://schemas.microsoft.com/office/drawing/2015/06/chart">
            <c:ext xmlns:c16="http://schemas.microsoft.com/office/drawing/2014/chart" uri="{C3380CC4-5D6E-409C-BE32-E72D297353CC}">
              <c16:uniqueId val="{00000001-29C0-4210-BBCA-84D9D53C222D}"/>
            </c:ext>
          </c:extLst>
        </c:ser>
        <c:dLbls>
          <c:showLegendKey val="0"/>
          <c:showVal val="0"/>
          <c:showCatName val="0"/>
          <c:showSerName val="0"/>
          <c:showPercent val="0"/>
          <c:showBubbleSize val="0"/>
        </c:dLbls>
        <c:gapWidth val="250"/>
        <c:overlap val="100"/>
        <c:axId val="177269760"/>
        <c:axId val="17753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-2.15</c:v>
                </c:pt>
                <c:pt idx="1">
                  <c:v>-2.3199999999999998</c:v>
                </c:pt>
                <c:pt idx="2">
                  <c:v>-2.76</c:v>
                </c:pt>
                <c:pt idx="3">
                  <c:v>-1.82</c:v>
                </c:pt>
                <c:pt idx="4">
                  <c:v>-1.76</c:v>
                </c:pt>
              </c:numCache>
            </c:numRef>
          </c:val>
          <c:smooth val="0"/>
          <c:extLst xmlns:c16r2="http://schemas.microsoft.com/office/drawing/2015/06/chart">
            <c:ext xmlns:c16="http://schemas.microsoft.com/office/drawing/2014/chart" uri="{C3380CC4-5D6E-409C-BE32-E72D297353CC}">
              <c16:uniqueId val="{00000002-29C0-4210-BBCA-84D9D53C222D}"/>
            </c:ext>
          </c:extLst>
        </c:ser>
        <c:dLbls>
          <c:showLegendKey val="0"/>
          <c:showVal val="0"/>
          <c:showCatName val="0"/>
          <c:showSerName val="0"/>
          <c:showPercent val="0"/>
          <c:showBubbleSize val="0"/>
        </c:dLbls>
        <c:marker val="1"/>
        <c:smooth val="0"/>
        <c:axId val="177269760"/>
        <c:axId val="177538176"/>
      </c:lineChart>
      <c:catAx>
        <c:axId val="17726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38176"/>
        <c:crosses val="autoZero"/>
        <c:auto val="1"/>
        <c:lblAlgn val="ctr"/>
        <c:lblOffset val="100"/>
        <c:tickLblSkip val="1"/>
        <c:tickMarkSkip val="1"/>
        <c:noMultiLvlLbl val="0"/>
      </c:catAx>
      <c:valAx>
        <c:axId val="1775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6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CB-4B31-B9AB-2DE9123CC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CB-4B31-B9AB-2DE9123CC7CB}"/>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A2CB-4B31-B9AB-2DE9123CC7C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0.11</c:v>
                </c:pt>
                <c:pt idx="4">
                  <c:v>#N/A</c:v>
                </c:pt>
                <c:pt idx="5">
                  <c:v>7.0000000000000007E-2</c:v>
                </c:pt>
                <c:pt idx="6">
                  <c:v>#N/A</c:v>
                </c:pt>
                <c:pt idx="7">
                  <c:v>0.12</c:v>
                </c:pt>
                <c:pt idx="8">
                  <c:v>#N/A</c:v>
                </c:pt>
                <c:pt idx="9">
                  <c:v>0.03</c:v>
                </c:pt>
              </c:numCache>
            </c:numRef>
          </c:val>
          <c:extLst xmlns:c16r2="http://schemas.microsoft.com/office/drawing/2015/06/chart">
            <c:ext xmlns:c16="http://schemas.microsoft.com/office/drawing/2014/chart" uri="{C3380CC4-5D6E-409C-BE32-E72D297353CC}">
              <c16:uniqueId val="{00000003-A2CB-4B31-B9AB-2DE9123CC7C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0.09</c:v>
                </c:pt>
                <c:pt idx="4">
                  <c:v>#N/A</c:v>
                </c:pt>
                <c:pt idx="5">
                  <c:v>0.1</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A2CB-4B31-B9AB-2DE9123CC7C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2.04</c:v>
                </c:pt>
                <c:pt idx="2">
                  <c:v>#N/A</c:v>
                </c:pt>
                <c:pt idx="3">
                  <c:v>1.86</c:v>
                </c:pt>
                <c:pt idx="4">
                  <c:v>#N/A</c:v>
                </c:pt>
                <c:pt idx="5">
                  <c:v>1.78</c:v>
                </c:pt>
                <c:pt idx="6">
                  <c:v>#N/A</c:v>
                </c:pt>
                <c:pt idx="7">
                  <c:v>1.4</c:v>
                </c:pt>
                <c:pt idx="8">
                  <c:v>#N/A</c:v>
                </c:pt>
                <c:pt idx="9">
                  <c:v>0.24</c:v>
                </c:pt>
              </c:numCache>
            </c:numRef>
          </c:val>
          <c:extLst xmlns:c16r2="http://schemas.microsoft.com/office/drawing/2015/06/chart">
            <c:ext xmlns:c16="http://schemas.microsoft.com/office/drawing/2014/chart" uri="{C3380CC4-5D6E-409C-BE32-E72D297353CC}">
              <c16:uniqueId val="{00000005-A2CB-4B31-B9AB-2DE9123CC7C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1.18</c:v>
                </c:pt>
                <c:pt idx="4">
                  <c:v>#N/A</c:v>
                </c:pt>
                <c:pt idx="5">
                  <c:v>1.24</c:v>
                </c:pt>
                <c:pt idx="6">
                  <c:v>#N/A</c:v>
                </c:pt>
                <c:pt idx="7">
                  <c:v>1.29</c:v>
                </c:pt>
                <c:pt idx="8">
                  <c:v>#N/A</c:v>
                </c:pt>
                <c:pt idx="9">
                  <c:v>1.35</c:v>
                </c:pt>
              </c:numCache>
            </c:numRef>
          </c:val>
          <c:extLst xmlns:c16r2="http://schemas.microsoft.com/office/drawing/2015/06/chart">
            <c:ext xmlns:c16="http://schemas.microsoft.com/office/drawing/2014/chart" uri="{C3380CC4-5D6E-409C-BE32-E72D297353CC}">
              <c16:uniqueId val="{00000006-A2CB-4B31-B9AB-2DE9123CC7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1.43</c:v>
                </c:pt>
                <c:pt idx="4">
                  <c:v>#N/A</c:v>
                </c:pt>
                <c:pt idx="5">
                  <c:v>0.79</c:v>
                </c:pt>
                <c:pt idx="6">
                  <c:v>#N/A</c:v>
                </c:pt>
                <c:pt idx="7">
                  <c:v>1.17</c:v>
                </c:pt>
                <c:pt idx="8">
                  <c:v>#N/A</c:v>
                </c:pt>
                <c:pt idx="9">
                  <c:v>1.48</c:v>
                </c:pt>
              </c:numCache>
            </c:numRef>
          </c:val>
          <c:extLst xmlns:c16r2="http://schemas.microsoft.com/office/drawing/2015/06/chart">
            <c:ext xmlns:c16="http://schemas.microsoft.com/office/drawing/2014/chart" uri="{C3380CC4-5D6E-409C-BE32-E72D297353CC}">
              <c16:uniqueId val="{00000007-A2CB-4B31-B9AB-2DE9123CC7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5.85</c:v>
                </c:pt>
                <c:pt idx="2">
                  <c:v>#N/A</c:v>
                </c:pt>
                <c:pt idx="3">
                  <c:v>6.96</c:v>
                </c:pt>
                <c:pt idx="4">
                  <c:v>#N/A</c:v>
                </c:pt>
                <c:pt idx="5">
                  <c:v>4.1900000000000004</c:v>
                </c:pt>
                <c:pt idx="6">
                  <c:v>#N/A</c:v>
                </c:pt>
                <c:pt idx="7">
                  <c:v>5.29</c:v>
                </c:pt>
                <c:pt idx="8">
                  <c:v>#N/A</c:v>
                </c:pt>
                <c:pt idx="9">
                  <c:v>3.53</c:v>
                </c:pt>
              </c:numCache>
            </c:numRef>
          </c:val>
          <c:extLst xmlns:c16r2="http://schemas.microsoft.com/office/drawing/2015/06/chart">
            <c:ext xmlns:c16="http://schemas.microsoft.com/office/drawing/2014/chart" uri="{C3380CC4-5D6E-409C-BE32-E72D297353CC}">
              <c16:uniqueId val="{00000008-A2CB-4B31-B9AB-2DE9123CC7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6.91</c:v>
                </c:pt>
                <c:pt idx="2">
                  <c:v>#N/A</c:v>
                </c:pt>
                <c:pt idx="3">
                  <c:v>8.5299999999999994</c:v>
                </c:pt>
                <c:pt idx="4">
                  <c:v>#N/A</c:v>
                </c:pt>
                <c:pt idx="5">
                  <c:v>9.14</c:v>
                </c:pt>
                <c:pt idx="6">
                  <c:v>#N/A</c:v>
                </c:pt>
                <c:pt idx="7">
                  <c:v>10.119999999999999</c:v>
                </c:pt>
                <c:pt idx="8">
                  <c:v>#N/A</c:v>
                </c:pt>
                <c:pt idx="9">
                  <c:v>12.14</c:v>
                </c:pt>
              </c:numCache>
            </c:numRef>
          </c:val>
          <c:extLst xmlns:c16r2="http://schemas.microsoft.com/office/drawing/2015/06/chart">
            <c:ext xmlns:c16="http://schemas.microsoft.com/office/drawing/2014/chart" uri="{C3380CC4-5D6E-409C-BE32-E72D297353CC}">
              <c16:uniqueId val="{00000009-A2CB-4B31-B9AB-2DE9123CC7CB}"/>
            </c:ext>
          </c:extLst>
        </c:ser>
        <c:dLbls>
          <c:showLegendKey val="0"/>
          <c:showVal val="0"/>
          <c:showCatName val="0"/>
          <c:showSerName val="0"/>
          <c:showPercent val="0"/>
          <c:showBubbleSize val="0"/>
        </c:dLbls>
        <c:gapWidth val="150"/>
        <c:overlap val="100"/>
        <c:axId val="177911296"/>
        <c:axId val="177912832"/>
      </c:barChart>
      <c:catAx>
        <c:axId val="1779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12832"/>
        <c:crosses val="autoZero"/>
        <c:auto val="1"/>
        <c:lblAlgn val="ctr"/>
        <c:lblOffset val="100"/>
        <c:tickLblSkip val="1"/>
        <c:tickMarkSkip val="1"/>
        <c:noMultiLvlLbl val="0"/>
      </c:catAx>
      <c:valAx>
        <c:axId val="17791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1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808</c:v>
                </c:pt>
                <c:pt idx="5">
                  <c:v>795</c:v>
                </c:pt>
                <c:pt idx="8">
                  <c:v>820</c:v>
                </c:pt>
                <c:pt idx="11">
                  <c:v>862</c:v>
                </c:pt>
                <c:pt idx="14">
                  <c:v>868</c:v>
                </c:pt>
              </c:numCache>
            </c:numRef>
          </c:val>
          <c:extLst xmlns:c16r2="http://schemas.microsoft.com/office/drawing/2015/06/chart">
            <c:ext xmlns:c16="http://schemas.microsoft.com/office/drawing/2014/chart" uri="{C3380CC4-5D6E-409C-BE32-E72D297353CC}">
              <c16:uniqueId val="{00000000-A7D7-4269-A44D-0E0777E362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D7-4269-A44D-0E0777E362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7D7-4269-A44D-0E0777E362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D7-4269-A44D-0E0777E362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507</c:v>
                </c:pt>
                <c:pt idx="3">
                  <c:v>530</c:v>
                </c:pt>
                <c:pt idx="6">
                  <c:v>539</c:v>
                </c:pt>
                <c:pt idx="9">
                  <c:v>538</c:v>
                </c:pt>
                <c:pt idx="12">
                  <c:v>535</c:v>
                </c:pt>
              </c:numCache>
            </c:numRef>
          </c:val>
          <c:extLst xmlns:c16r2="http://schemas.microsoft.com/office/drawing/2015/06/chart">
            <c:ext xmlns:c16="http://schemas.microsoft.com/office/drawing/2014/chart" uri="{C3380CC4-5D6E-409C-BE32-E72D297353CC}">
              <c16:uniqueId val="{00000004-A7D7-4269-A44D-0E0777E362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D7-4269-A44D-0E0777E362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D7-4269-A44D-0E0777E362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908</c:v>
                </c:pt>
                <c:pt idx="3">
                  <c:v>802</c:v>
                </c:pt>
                <c:pt idx="6">
                  <c:v>834</c:v>
                </c:pt>
                <c:pt idx="9">
                  <c:v>823</c:v>
                </c:pt>
                <c:pt idx="12">
                  <c:v>839</c:v>
                </c:pt>
              </c:numCache>
            </c:numRef>
          </c:val>
          <c:extLst xmlns:c16r2="http://schemas.microsoft.com/office/drawing/2015/06/chart">
            <c:ext xmlns:c16="http://schemas.microsoft.com/office/drawing/2014/chart" uri="{C3380CC4-5D6E-409C-BE32-E72D297353CC}">
              <c16:uniqueId val="{00000007-A7D7-4269-A44D-0E0777E362F6}"/>
            </c:ext>
          </c:extLst>
        </c:ser>
        <c:dLbls>
          <c:showLegendKey val="0"/>
          <c:showVal val="0"/>
          <c:showCatName val="0"/>
          <c:showSerName val="0"/>
          <c:showPercent val="0"/>
          <c:showBubbleSize val="0"/>
        </c:dLbls>
        <c:gapWidth val="100"/>
        <c:overlap val="100"/>
        <c:axId val="177826432"/>
        <c:axId val="17782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607</c:v>
                </c:pt>
                <c:pt idx="2">
                  <c:v>#N/A</c:v>
                </c:pt>
                <c:pt idx="3">
                  <c:v>#N/A</c:v>
                </c:pt>
                <c:pt idx="4">
                  <c:v>537</c:v>
                </c:pt>
                <c:pt idx="5">
                  <c:v>#N/A</c:v>
                </c:pt>
                <c:pt idx="6">
                  <c:v>#N/A</c:v>
                </c:pt>
                <c:pt idx="7">
                  <c:v>553</c:v>
                </c:pt>
                <c:pt idx="8">
                  <c:v>#N/A</c:v>
                </c:pt>
                <c:pt idx="9">
                  <c:v>#N/A</c:v>
                </c:pt>
                <c:pt idx="10">
                  <c:v>499</c:v>
                </c:pt>
                <c:pt idx="11">
                  <c:v>#N/A</c:v>
                </c:pt>
                <c:pt idx="12">
                  <c:v>#N/A</c:v>
                </c:pt>
                <c:pt idx="13">
                  <c:v>506</c:v>
                </c:pt>
                <c:pt idx="14">
                  <c:v>#N/A</c:v>
                </c:pt>
              </c:numCache>
            </c:numRef>
          </c:val>
          <c:smooth val="0"/>
          <c:extLst xmlns:c16r2="http://schemas.microsoft.com/office/drawing/2015/06/chart">
            <c:ext xmlns:c16="http://schemas.microsoft.com/office/drawing/2014/chart" uri="{C3380CC4-5D6E-409C-BE32-E72D297353CC}">
              <c16:uniqueId val="{00000008-A7D7-4269-A44D-0E0777E362F6}"/>
            </c:ext>
          </c:extLst>
        </c:ser>
        <c:dLbls>
          <c:showLegendKey val="0"/>
          <c:showVal val="0"/>
          <c:showCatName val="0"/>
          <c:showSerName val="0"/>
          <c:showPercent val="0"/>
          <c:showBubbleSize val="0"/>
        </c:dLbls>
        <c:marker val="1"/>
        <c:smooth val="0"/>
        <c:axId val="177826432"/>
        <c:axId val="177828608"/>
      </c:lineChart>
      <c:catAx>
        <c:axId val="17782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28608"/>
        <c:crosses val="autoZero"/>
        <c:auto val="1"/>
        <c:lblAlgn val="ctr"/>
        <c:lblOffset val="100"/>
        <c:tickLblSkip val="1"/>
        <c:tickMarkSkip val="1"/>
        <c:noMultiLvlLbl val="0"/>
      </c:catAx>
      <c:valAx>
        <c:axId val="17782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2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10388</c:v>
                </c:pt>
                <c:pt idx="5">
                  <c:v>10438</c:v>
                </c:pt>
                <c:pt idx="8">
                  <c:v>10209</c:v>
                </c:pt>
                <c:pt idx="11">
                  <c:v>10149</c:v>
                </c:pt>
                <c:pt idx="14">
                  <c:v>10006</c:v>
                </c:pt>
              </c:numCache>
            </c:numRef>
          </c:val>
          <c:extLst xmlns:c16r2="http://schemas.microsoft.com/office/drawing/2015/06/chart">
            <c:ext xmlns:c16="http://schemas.microsoft.com/office/drawing/2014/chart" uri="{C3380CC4-5D6E-409C-BE32-E72D297353CC}">
              <c16:uniqueId val="{00000000-C344-4CB6-A8BB-53A35E7520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179</c:v>
                </c:pt>
                <c:pt idx="5">
                  <c:v>142</c:v>
                </c:pt>
                <c:pt idx="8">
                  <c:v>114</c:v>
                </c:pt>
                <c:pt idx="11">
                  <c:v>85</c:v>
                </c:pt>
                <c:pt idx="14">
                  <c:v>61</c:v>
                </c:pt>
              </c:numCache>
            </c:numRef>
          </c:val>
          <c:extLst xmlns:c16r2="http://schemas.microsoft.com/office/drawing/2015/06/chart">
            <c:ext xmlns:c16="http://schemas.microsoft.com/office/drawing/2014/chart" uri="{C3380CC4-5D6E-409C-BE32-E72D297353CC}">
              <c16:uniqueId val="{00000001-C344-4CB6-A8BB-53A35E7520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3617</c:v>
                </c:pt>
                <c:pt idx="5">
                  <c:v>3863</c:v>
                </c:pt>
                <c:pt idx="8">
                  <c:v>4203</c:v>
                </c:pt>
                <c:pt idx="11">
                  <c:v>4390</c:v>
                </c:pt>
                <c:pt idx="14">
                  <c:v>4720</c:v>
                </c:pt>
              </c:numCache>
            </c:numRef>
          </c:val>
          <c:extLst xmlns:c16r2="http://schemas.microsoft.com/office/drawing/2015/06/chart">
            <c:ext xmlns:c16="http://schemas.microsoft.com/office/drawing/2014/chart" uri="{C3380CC4-5D6E-409C-BE32-E72D297353CC}">
              <c16:uniqueId val="{00000002-C344-4CB6-A8BB-53A35E7520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44-4CB6-A8BB-53A35E7520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44-4CB6-A8BB-53A35E7520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6</c:v>
                </c:pt>
                <c:pt idx="6">
                  <c:v>5</c:v>
                </c:pt>
                <c:pt idx="9">
                  <c:v>0</c:v>
                </c:pt>
                <c:pt idx="12">
                  <c:v>0</c:v>
                </c:pt>
              </c:numCache>
            </c:numRef>
          </c:val>
          <c:extLst xmlns:c16r2="http://schemas.microsoft.com/office/drawing/2015/06/chart">
            <c:ext xmlns:c16="http://schemas.microsoft.com/office/drawing/2014/chart" uri="{C3380CC4-5D6E-409C-BE32-E72D297353CC}">
              <c16:uniqueId val="{00000005-C344-4CB6-A8BB-53A35E7520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2153</c:v>
                </c:pt>
                <c:pt idx="3">
                  <c:v>1941</c:v>
                </c:pt>
                <c:pt idx="6">
                  <c:v>1959</c:v>
                </c:pt>
                <c:pt idx="9">
                  <c:v>1823</c:v>
                </c:pt>
                <c:pt idx="12">
                  <c:v>1836</c:v>
                </c:pt>
              </c:numCache>
            </c:numRef>
          </c:val>
          <c:extLst xmlns:c16r2="http://schemas.microsoft.com/office/drawing/2015/06/chart">
            <c:ext xmlns:c16="http://schemas.microsoft.com/office/drawing/2014/chart" uri="{C3380CC4-5D6E-409C-BE32-E72D297353CC}">
              <c16:uniqueId val="{00000006-C344-4CB6-A8BB-53A35E7520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44-4CB6-A8BB-53A35E7520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7464</c:v>
                </c:pt>
                <c:pt idx="3">
                  <c:v>7289</c:v>
                </c:pt>
                <c:pt idx="6">
                  <c:v>7128</c:v>
                </c:pt>
                <c:pt idx="9">
                  <c:v>6833</c:v>
                </c:pt>
                <c:pt idx="12">
                  <c:v>6509</c:v>
                </c:pt>
              </c:numCache>
            </c:numRef>
          </c:val>
          <c:extLst xmlns:c16r2="http://schemas.microsoft.com/office/drawing/2015/06/chart">
            <c:ext xmlns:c16="http://schemas.microsoft.com/office/drawing/2014/chart" uri="{C3380CC4-5D6E-409C-BE32-E72D297353CC}">
              <c16:uniqueId val="{00000008-C344-4CB6-A8BB-53A35E7520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222</c:v>
                </c:pt>
                <c:pt idx="3">
                  <c:v>165</c:v>
                </c:pt>
                <c:pt idx="6">
                  <c:v>140</c:v>
                </c:pt>
                <c:pt idx="9">
                  <c:v>687</c:v>
                </c:pt>
                <c:pt idx="12">
                  <c:v>663</c:v>
                </c:pt>
              </c:numCache>
            </c:numRef>
          </c:val>
          <c:extLst xmlns:c16r2="http://schemas.microsoft.com/office/drawing/2015/06/chart">
            <c:ext xmlns:c16="http://schemas.microsoft.com/office/drawing/2014/chart" uri="{C3380CC4-5D6E-409C-BE32-E72D297353CC}">
              <c16:uniqueId val="{00000009-C344-4CB6-A8BB-53A35E7520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9603</c:v>
                </c:pt>
                <c:pt idx="3">
                  <c:v>9916</c:v>
                </c:pt>
                <c:pt idx="6">
                  <c:v>9673</c:v>
                </c:pt>
                <c:pt idx="9">
                  <c:v>9852</c:v>
                </c:pt>
                <c:pt idx="12">
                  <c:v>9898</c:v>
                </c:pt>
              </c:numCache>
            </c:numRef>
          </c:val>
          <c:extLst xmlns:c16r2="http://schemas.microsoft.com/office/drawing/2015/06/chart">
            <c:ext xmlns:c16="http://schemas.microsoft.com/office/drawing/2014/chart" uri="{C3380CC4-5D6E-409C-BE32-E72D297353CC}">
              <c16:uniqueId val="{0000000A-C344-4CB6-A8BB-53A35E752096}"/>
            </c:ext>
          </c:extLst>
        </c:ser>
        <c:dLbls>
          <c:showLegendKey val="0"/>
          <c:showVal val="0"/>
          <c:showCatName val="0"/>
          <c:showSerName val="0"/>
          <c:showPercent val="0"/>
          <c:showBubbleSize val="0"/>
        </c:dLbls>
        <c:gapWidth val="100"/>
        <c:overlap val="100"/>
        <c:axId val="177687936"/>
        <c:axId val="17770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5264</c:v>
                </c:pt>
                <c:pt idx="2">
                  <c:v>#N/A</c:v>
                </c:pt>
                <c:pt idx="3">
                  <c:v>#N/A</c:v>
                </c:pt>
                <c:pt idx="4">
                  <c:v>4873</c:v>
                </c:pt>
                <c:pt idx="5">
                  <c:v>#N/A</c:v>
                </c:pt>
                <c:pt idx="6">
                  <c:v>#N/A</c:v>
                </c:pt>
                <c:pt idx="7">
                  <c:v>4379</c:v>
                </c:pt>
                <c:pt idx="8">
                  <c:v>#N/A</c:v>
                </c:pt>
                <c:pt idx="9">
                  <c:v>#N/A</c:v>
                </c:pt>
                <c:pt idx="10">
                  <c:v>4571</c:v>
                </c:pt>
                <c:pt idx="11">
                  <c:v>#N/A</c:v>
                </c:pt>
                <c:pt idx="12">
                  <c:v>#N/A</c:v>
                </c:pt>
                <c:pt idx="13">
                  <c:v>4119</c:v>
                </c:pt>
                <c:pt idx="14">
                  <c:v>#N/A</c:v>
                </c:pt>
              </c:numCache>
            </c:numRef>
          </c:val>
          <c:smooth val="0"/>
          <c:extLst xmlns:c16r2="http://schemas.microsoft.com/office/drawing/2015/06/chart">
            <c:ext xmlns:c16="http://schemas.microsoft.com/office/drawing/2014/chart" uri="{C3380CC4-5D6E-409C-BE32-E72D297353CC}">
              <c16:uniqueId val="{0000000B-C344-4CB6-A8BB-53A35E752096}"/>
            </c:ext>
          </c:extLst>
        </c:ser>
        <c:dLbls>
          <c:showLegendKey val="0"/>
          <c:showVal val="0"/>
          <c:showCatName val="0"/>
          <c:showSerName val="0"/>
          <c:showPercent val="0"/>
          <c:showBubbleSize val="0"/>
        </c:dLbls>
        <c:marker val="1"/>
        <c:smooth val="0"/>
        <c:axId val="177687936"/>
        <c:axId val="177706496"/>
      </c:lineChart>
      <c:catAx>
        <c:axId val="1776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706496"/>
        <c:crosses val="autoZero"/>
        <c:auto val="1"/>
        <c:lblAlgn val="ctr"/>
        <c:lblOffset val="100"/>
        <c:tickLblSkip val="1"/>
        <c:tickMarkSkip val="1"/>
        <c:noMultiLvlLbl val="0"/>
      </c:catAx>
      <c:valAx>
        <c:axId val="17770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2179</c:v>
                </c:pt>
                <c:pt idx="1">
                  <c:v>1955</c:v>
                </c:pt>
                <c:pt idx="2">
                  <c:v>1955</c:v>
                </c:pt>
              </c:numCache>
            </c:numRef>
          </c:val>
          <c:extLst xmlns:c16r2="http://schemas.microsoft.com/office/drawing/2015/06/chart">
            <c:ext xmlns:c16="http://schemas.microsoft.com/office/drawing/2014/chart" uri="{C3380CC4-5D6E-409C-BE32-E72D297353CC}">
              <c16:uniqueId val="{00000000-9E9D-4488-B0E3-295ABB4ED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135</c:v>
                </c:pt>
                <c:pt idx="1">
                  <c:v>185</c:v>
                </c:pt>
                <c:pt idx="2">
                  <c:v>185</c:v>
                </c:pt>
              </c:numCache>
            </c:numRef>
          </c:val>
          <c:extLst xmlns:c16r2="http://schemas.microsoft.com/office/drawing/2015/06/chart">
            <c:ext xmlns:c16="http://schemas.microsoft.com/office/drawing/2014/chart" uri="{C3380CC4-5D6E-409C-BE32-E72D297353CC}">
              <c16:uniqueId val="{00000001-9E9D-4488-B0E3-295ABB4ED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1623</c:v>
                </c:pt>
                <c:pt idx="1">
                  <c:v>2097</c:v>
                </c:pt>
                <c:pt idx="2">
                  <c:v>2424</c:v>
                </c:pt>
              </c:numCache>
            </c:numRef>
          </c:val>
          <c:extLst xmlns:c16r2="http://schemas.microsoft.com/office/drawing/2015/06/chart">
            <c:ext xmlns:c16="http://schemas.microsoft.com/office/drawing/2014/chart" uri="{C3380CC4-5D6E-409C-BE32-E72D297353CC}">
              <c16:uniqueId val="{00000002-9E9D-4488-B0E3-295ABB4EDC82}"/>
            </c:ext>
          </c:extLst>
        </c:ser>
        <c:dLbls>
          <c:showLegendKey val="0"/>
          <c:showVal val="0"/>
          <c:showCatName val="0"/>
          <c:showSerName val="0"/>
          <c:showPercent val="0"/>
          <c:showBubbleSize val="0"/>
        </c:dLbls>
        <c:gapWidth val="120"/>
        <c:overlap val="100"/>
        <c:axId val="177320704"/>
        <c:axId val="177322240"/>
      </c:barChart>
      <c:catAx>
        <c:axId val="1773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322240"/>
        <c:crosses val="autoZero"/>
        <c:auto val="1"/>
        <c:lblAlgn val="ctr"/>
        <c:lblOffset val="100"/>
        <c:tickLblSkip val="1"/>
        <c:tickMarkSkip val="1"/>
        <c:noMultiLvlLbl val="0"/>
      </c:catAx>
      <c:valAx>
        <c:axId val="17732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3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a:latin typeface="ＭＳ Ｐゴシック" panose="020B0600070205080204" pitchFamily="50" charset="-128"/>
              <a:ea typeface="ＭＳ Ｐゴシック" panose="020B0600070205080204" pitchFamily="50" charset="-128"/>
            </a:rPr>
            <a:t>33.28</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年度の財政力指数は，基準財政収入額において，地方消費税交付金の増や工業団地誘致企業の新工場建設に伴う固定資産税の不均一課税に伴う減収分の補てんにより前年度から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茨城町第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補助費等及び公債費が増加した一方で，人件費が定年退職者の大量退職に伴い減となったことにより，前年度から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％となっているものの，類似団体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扶助費や公共施設等の維持補修費は増加傾向にあり，厳しい状況であるが，</a:t>
          </a:r>
          <a:r>
            <a:rPr kumimoji="1" lang="ja-JP" altLang="en-US" sz="1300" baseline="0">
              <a:latin typeface="ＭＳ Ｐゴシック" panose="020B0600070205080204" pitchFamily="50" charset="-128"/>
              <a:ea typeface="ＭＳ Ｐゴシック" panose="020B0600070205080204" pitchFamily="50" charset="-128"/>
            </a:rPr>
            <a:t>今後とも，事業の見直しを更に進めるとともに，全ての事務事業の優先度を厳しく点検し，優先度の低い事業は計画的に廃止・縮小を進め，経常経費の削減に努める。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62</xdr:row>
      <xdr:rowOff>160274</xdr:rowOff>
    </xdr:to>
    <xdr:cxnSp macro="">
      <xdr:nvCxnSpPr>
        <xdr:cNvPr id="130" name="直線コネクタ 129"/>
        <xdr:cNvCxnSpPr/>
      </xdr:nvCxnSpPr>
      <xdr:spPr>
        <a:xfrm flipV="1">
          <a:off x="4114800" y="107853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160274</xdr:rowOff>
    </xdr:to>
    <xdr:cxnSp macro="">
      <xdr:nvCxnSpPr>
        <xdr:cNvPr id="133" name="直線コネクタ 132"/>
        <xdr:cNvCxnSpPr/>
      </xdr:nvCxnSpPr>
      <xdr:spPr>
        <a:xfrm>
          <a:off x="3225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140970</xdr:rowOff>
    </xdr:to>
    <xdr:cxnSp macro="">
      <xdr:nvCxnSpPr>
        <xdr:cNvPr id="136" name="直線コネクタ 135"/>
        <xdr:cNvCxnSpPr/>
      </xdr:nvCxnSpPr>
      <xdr:spPr>
        <a:xfrm>
          <a:off x="2336800" y="106550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155448</xdr:rowOff>
    </xdr:to>
    <xdr:cxnSp macro="">
      <xdr:nvCxnSpPr>
        <xdr:cNvPr id="139" name="直線コネクタ 138"/>
        <xdr:cNvCxnSpPr/>
      </xdr:nvCxnSpPr>
      <xdr:spPr>
        <a:xfrm flipV="1">
          <a:off x="1447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0"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2" name="テキスト ボックス 151"/>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8" name="テキスト ボックス 157"/>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人口</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baseline="0">
              <a:latin typeface="ＭＳ Ｐゴシック" panose="020B0600070205080204" pitchFamily="50" charset="-128"/>
              <a:ea typeface="ＭＳ Ｐゴシック" panose="020B0600070205080204" pitchFamily="50" charset="-128"/>
            </a:rPr>
            <a:t>1,100</a:t>
          </a:r>
          <a:r>
            <a:rPr kumimoji="1" lang="ja-JP" altLang="en-US" sz="1300" baseline="0">
              <a:latin typeface="ＭＳ Ｐゴシック" panose="020B0600070205080204" pitchFamily="50" charset="-128"/>
              <a:ea typeface="ＭＳ Ｐゴシック" panose="020B0600070205080204" pitchFamily="50" charset="-128"/>
            </a:rPr>
            <a:t>円減の</a:t>
          </a:r>
          <a:r>
            <a:rPr kumimoji="1" lang="en-US" altLang="ja-JP" sz="1300" baseline="0">
              <a:latin typeface="ＭＳ Ｐゴシック" panose="020B0600070205080204" pitchFamily="50" charset="-128"/>
              <a:ea typeface="ＭＳ Ｐゴシック" panose="020B0600070205080204" pitchFamily="50" charset="-128"/>
            </a:rPr>
            <a:t>108,817</a:t>
          </a:r>
          <a:r>
            <a:rPr kumimoji="1" lang="ja-JP" altLang="en-US" sz="1300" baseline="0">
              <a:latin typeface="ＭＳ Ｐゴシック" panose="020B0600070205080204" pitchFamily="50" charset="-128"/>
              <a:ea typeface="ＭＳ Ｐゴシック" panose="020B0600070205080204" pitchFamily="50" charset="-128"/>
            </a:rPr>
            <a:t>円となっているものの，類似団体平均を下回る水準となっている。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人件費は，通勤手当の見直しや団塊世代の大量退職により減額となっている。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また，物件費については，人件費単価の増による委託費の増加や公共施設等の老朽化による維持管理費が増加により微増となっている。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73795</xdr:rowOff>
    </xdr:from>
    <xdr:to>
      <xdr:col>23</xdr:col>
      <xdr:colOff>133350</xdr:colOff>
      <xdr:row>83</xdr:row>
      <xdr:rowOff>86435</xdr:rowOff>
    </xdr:to>
    <xdr:cxnSp macro="">
      <xdr:nvCxnSpPr>
        <xdr:cNvPr id="195" name="直線コネクタ 194"/>
        <xdr:cNvCxnSpPr/>
      </xdr:nvCxnSpPr>
      <xdr:spPr>
        <a:xfrm flipV="1">
          <a:off x="4114800" y="14304145"/>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57375</xdr:rowOff>
    </xdr:from>
    <xdr:to>
      <xdr:col>19</xdr:col>
      <xdr:colOff>133350</xdr:colOff>
      <xdr:row>83</xdr:row>
      <xdr:rowOff>86435</xdr:rowOff>
    </xdr:to>
    <xdr:cxnSp macro="">
      <xdr:nvCxnSpPr>
        <xdr:cNvPr id="198" name="直線コネクタ 197"/>
        <xdr:cNvCxnSpPr/>
      </xdr:nvCxnSpPr>
      <xdr:spPr>
        <a:xfrm>
          <a:off x="3225800" y="14287725"/>
          <a:ext cx="889000" cy="2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51986</xdr:rowOff>
    </xdr:from>
    <xdr:to>
      <xdr:col>15</xdr:col>
      <xdr:colOff>82550</xdr:colOff>
      <xdr:row>83</xdr:row>
      <xdr:rowOff>57375</xdr:rowOff>
    </xdr:to>
    <xdr:cxnSp macro="">
      <xdr:nvCxnSpPr>
        <xdr:cNvPr id="201" name="直線コネクタ 200"/>
        <xdr:cNvCxnSpPr/>
      </xdr:nvCxnSpPr>
      <xdr:spPr>
        <a:xfrm>
          <a:off x="2336800" y="1428233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13861</xdr:rowOff>
    </xdr:from>
    <xdr:to>
      <xdr:col>11</xdr:col>
      <xdr:colOff>31750</xdr:colOff>
      <xdr:row>83</xdr:row>
      <xdr:rowOff>51986</xdr:rowOff>
    </xdr:to>
    <xdr:cxnSp macro="">
      <xdr:nvCxnSpPr>
        <xdr:cNvPr id="204" name="直線コネクタ 203"/>
        <xdr:cNvCxnSpPr/>
      </xdr:nvCxnSpPr>
      <xdr:spPr>
        <a:xfrm>
          <a:off x="1447800" y="14244211"/>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22995</xdr:rowOff>
    </xdr:from>
    <xdr:to>
      <xdr:col>23</xdr:col>
      <xdr:colOff>184150</xdr:colOff>
      <xdr:row>83</xdr:row>
      <xdr:rowOff>124595</xdr:rowOff>
    </xdr:to>
    <xdr:sp macro="" textlink="">
      <xdr:nvSpPr>
        <xdr:cNvPr id="214" name="楕円 213"/>
        <xdr:cNvSpPr/>
      </xdr:nvSpPr>
      <xdr:spPr>
        <a:xfrm>
          <a:off x="4902200" y="14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39522</xdr:rowOff>
    </xdr:from>
    <xdr:ext cx="762000" cy="259045"/>
    <xdr:sp macro="" textlink="">
      <xdr:nvSpPr>
        <xdr:cNvPr id="215" name="人件費・物件費等の状況該当値テキスト"/>
        <xdr:cNvSpPr txBox="1"/>
      </xdr:nvSpPr>
      <xdr:spPr>
        <a:xfrm>
          <a:off x="5041900" y="14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35635</xdr:rowOff>
    </xdr:from>
    <xdr:to>
      <xdr:col>19</xdr:col>
      <xdr:colOff>184150</xdr:colOff>
      <xdr:row>83</xdr:row>
      <xdr:rowOff>137235</xdr:rowOff>
    </xdr:to>
    <xdr:sp macro="" textlink="">
      <xdr:nvSpPr>
        <xdr:cNvPr id="216" name="楕円 215"/>
        <xdr:cNvSpPr/>
      </xdr:nvSpPr>
      <xdr:spPr>
        <a:xfrm>
          <a:off x="4064000" y="142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147412</xdr:rowOff>
    </xdr:from>
    <xdr:ext cx="736600" cy="259045"/>
    <xdr:sp macro="" textlink="">
      <xdr:nvSpPr>
        <xdr:cNvPr id="217" name="テキスト ボックス 216"/>
        <xdr:cNvSpPr txBox="1"/>
      </xdr:nvSpPr>
      <xdr:spPr>
        <a:xfrm>
          <a:off x="3733800" y="1403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6575</xdr:rowOff>
    </xdr:from>
    <xdr:to>
      <xdr:col>15</xdr:col>
      <xdr:colOff>133350</xdr:colOff>
      <xdr:row>83</xdr:row>
      <xdr:rowOff>108175</xdr:rowOff>
    </xdr:to>
    <xdr:sp macro="" textlink="">
      <xdr:nvSpPr>
        <xdr:cNvPr id="218" name="楕円 217"/>
        <xdr:cNvSpPr/>
      </xdr:nvSpPr>
      <xdr:spPr>
        <a:xfrm>
          <a:off x="3175000" y="142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118352</xdr:rowOff>
    </xdr:from>
    <xdr:ext cx="762000" cy="259045"/>
    <xdr:sp macro="" textlink="">
      <xdr:nvSpPr>
        <xdr:cNvPr id="219" name="テキスト ボックス 218"/>
        <xdr:cNvSpPr txBox="1"/>
      </xdr:nvSpPr>
      <xdr:spPr>
        <a:xfrm>
          <a:off x="2844800" y="140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1186</xdr:rowOff>
    </xdr:from>
    <xdr:to>
      <xdr:col>11</xdr:col>
      <xdr:colOff>82550</xdr:colOff>
      <xdr:row>83</xdr:row>
      <xdr:rowOff>102786</xdr:rowOff>
    </xdr:to>
    <xdr:sp macro="" textlink="">
      <xdr:nvSpPr>
        <xdr:cNvPr id="220" name="楕円 219"/>
        <xdr:cNvSpPr/>
      </xdr:nvSpPr>
      <xdr:spPr>
        <a:xfrm>
          <a:off x="2286000" y="142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112963</xdr:rowOff>
    </xdr:from>
    <xdr:ext cx="762000" cy="259045"/>
    <xdr:sp macro="" textlink="">
      <xdr:nvSpPr>
        <xdr:cNvPr id="221" name="テキスト ボックス 220"/>
        <xdr:cNvSpPr txBox="1"/>
      </xdr:nvSpPr>
      <xdr:spPr>
        <a:xfrm>
          <a:off x="1955800" y="1400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134511</xdr:rowOff>
    </xdr:from>
    <xdr:to>
      <xdr:col>7</xdr:col>
      <xdr:colOff>31750</xdr:colOff>
      <xdr:row>83</xdr:row>
      <xdr:rowOff>64661</xdr:rowOff>
    </xdr:to>
    <xdr:sp macro="" textlink="">
      <xdr:nvSpPr>
        <xdr:cNvPr id="222" name="楕円 221"/>
        <xdr:cNvSpPr/>
      </xdr:nvSpPr>
      <xdr:spPr>
        <a:xfrm>
          <a:off x="1397000" y="141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74838</xdr:rowOff>
    </xdr:from>
    <xdr:ext cx="762000" cy="259045"/>
    <xdr:sp macro="" textlink="">
      <xdr:nvSpPr>
        <xdr:cNvPr id="223" name="テキスト ボックス 222"/>
        <xdr:cNvSpPr txBox="1"/>
      </xdr:nvSpPr>
      <xdr:spPr>
        <a:xfrm>
          <a:off x="1066800" y="139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97.7</a:t>
          </a:r>
          <a:r>
            <a:rPr kumimoji="1" lang="ja-JP" altLang="en-US" sz="1300" baseline="0">
              <a:latin typeface="ＭＳ Ｐゴシック" panose="020B0600070205080204" pitchFamily="50" charset="-128"/>
              <a:ea typeface="ＭＳ Ｐゴシック" panose="020B0600070205080204" pitchFamily="50" charset="-128"/>
            </a:rPr>
            <a:t>となり，類似団体平均を少し上回る水準となっている。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引き続き人事院勧告に準拠した給与改定を実施するとともに，級別職員数比率や年代別職員構成の新陳代謝を図り，より一層の給与の適正化に努める。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59" name="直線コネクタ 258"/>
        <xdr:cNvCxnSpPr/>
      </xdr:nvCxnSpPr>
      <xdr:spPr>
        <a:xfrm flipV="1">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2" name="直線コネクタ 261"/>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15421</xdr:rowOff>
    </xdr:to>
    <xdr:cxnSp macro="">
      <xdr:nvCxnSpPr>
        <xdr:cNvPr id="265" name="直線コネクタ 264"/>
        <xdr:cNvCxnSpPr/>
      </xdr:nvCxnSpPr>
      <xdr:spPr>
        <a:xfrm flipV="1">
          <a:off x="14401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15421</xdr:rowOff>
    </xdr:to>
    <xdr:cxnSp macro="">
      <xdr:nvCxnSpPr>
        <xdr:cNvPr id="268" name="直線コネクタ 267"/>
        <xdr:cNvCxnSpPr/>
      </xdr:nvCxnSpPr>
      <xdr:spPr>
        <a:xfrm>
          <a:off x="13512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0" name="楕円 279"/>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1" name="テキスト ボックス 280"/>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3" name="テキスト ボックス 282"/>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5" name="テキスト ボックス 284"/>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7" name="テキスト ボックス 286"/>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人口千人当たり職員数は，</a:t>
          </a:r>
          <a:r>
            <a:rPr kumimoji="1" lang="en-US" altLang="ja-JP" sz="1300" baseline="0">
              <a:latin typeface="ＭＳ Ｐゴシック" panose="020B0600070205080204" pitchFamily="50" charset="-128"/>
              <a:ea typeface="ＭＳ Ｐゴシック" panose="020B0600070205080204" pitchFamily="50" charset="-128"/>
            </a:rPr>
            <a:t>7.98</a:t>
          </a:r>
          <a:r>
            <a:rPr kumimoji="1" lang="ja-JP" altLang="en-US" sz="1300" baseline="0">
              <a:latin typeface="ＭＳ Ｐゴシック" panose="020B0600070205080204" pitchFamily="50" charset="-128"/>
              <a:ea typeface="ＭＳ Ｐゴシック" panose="020B0600070205080204" pitchFamily="50" charset="-128"/>
            </a:rPr>
            <a:t>人で類似団体平均を少し上回る水準となっている。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この要因は，町単独で消防本部を設置するなど，職員数が多くなる側面を有しているためである。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今後も事務事業の見直しや民間活力の導入をはじめとした事務の合理化を図りつつ，定員適正化計画に基づく職員数の適正化により，類似団体平均の水準に近づくよう努める。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61</xdr:row>
      <xdr:rowOff>164193</xdr:rowOff>
    </xdr:to>
    <xdr:cxnSp macro="">
      <xdr:nvCxnSpPr>
        <xdr:cNvPr id="324" name="直線コネクタ 323"/>
        <xdr:cNvCxnSpPr/>
      </xdr:nvCxnSpPr>
      <xdr:spPr>
        <a:xfrm flipV="1">
          <a:off x="16179800" y="1061919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61</xdr:row>
      <xdr:rowOff>164193</xdr:rowOff>
    </xdr:to>
    <xdr:cxnSp macro="">
      <xdr:nvCxnSpPr>
        <xdr:cNvPr id="327" name="直線コネクタ 326"/>
        <xdr:cNvCxnSpPr/>
      </xdr:nvCxnSpPr>
      <xdr:spPr>
        <a:xfrm>
          <a:off x="15290800" y="106174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159022</xdr:rowOff>
    </xdr:to>
    <xdr:cxnSp macro="">
      <xdr:nvCxnSpPr>
        <xdr:cNvPr id="330" name="直線コネクタ 329"/>
        <xdr:cNvCxnSpPr/>
      </xdr:nvCxnSpPr>
      <xdr:spPr>
        <a:xfrm>
          <a:off x="14401800" y="1059851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140063</xdr:rowOff>
    </xdr:to>
    <xdr:cxnSp macro="">
      <xdr:nvCxnSpPr>
        <xdr:cNvPr id="333" name="直線コネクタ 332"/>
        <xdr:cNvCxnSpPr/>
      </xdr:nvCxnSpPr>
      <xdr:spPr>
        <a:xfrm>
          <a:off x="13512800" y="1057610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43" name="楕円 342"/>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82023</xdr:rowOff>
    </xdr:from>
    <xdr:ext cx="762000" cy="259045"/>
    <xdr:sp macro="" textlink="">
      <xdr:nvSpPr>
        <xdr:cNvPr id="344"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5" name="楕円 344"/>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28320</xdr:rowOff>
    </xdr:from>
    <xdr:ext cx="736600" cy="259045"/>
    <xdr:sp macro="" textlink="">
      <xdr:nvSpPr>
        <xdr:cNvPr id="346" name="テキスト ボックス 345"/>
        <xdr:cNvSpPr txBox="1"/>
      </xdr:nvSpPr>
      <xdr:spPr>
        <a:xfrm>
          <a:off x="15798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47" name="楕円 346"/>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48" name="テキスト ボックス 347"/>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49" name="楕円 348"/>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4190</xdr:rowOff>
    </xdr:from>
    <xdr:ext cx="762000" cy="259045"/>
    <xdr:sp macro="" textlink="">
      <xdr:nvSpPr>
        <xdr:cNvPr id="350" name="テキスト ボックス 349"/>
        <xdr:cNvSpPr txBox="1"/>
      </xdr:nvSpPr>
      <xdr:spPr>
        <a:xfrm>
          <a:off x="14020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51" name="楕円 350"/>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2" name="テキスト ボックス 351"/>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臨時財政対策債の償還開始による公債費の元利償還金が増加した一方で，工業団地誘致企業の操業開始に伴う固定資産税（償却資産）及び地方消費税交付金の増収による標準税収入額等の増加により，前年度に比べて</a:t>
          </a:r>
          <a:r>
            <a:rPr kumimoji="1" lang="en-US" altLang="ja-JP" sz="1300" baseline="0">
              <a:latin typeface="ＭＳ Ｐゴシック" panose="020B0600070205080204" pitchFamily="50" charset="-128"/>
              <a:ea typeface="ＭＳ Ｐゴシック" panose="020B0600070205080204" pitchFamily="50" charset="-128"/>
            </a:rPr>
            <a:t>0.2</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7.6</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今後は，広域ごみ処理施設の整備や学校給食共同調理場の再整備による地方債の発行が見込まれるが，元利償還金に対する交付税措置の高いものを選択していくことで適正な資金調達に努める。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40</xdr:row>
      <xdr:rowOff>147683</xdr:rowOff>
    </xdr:to>
    <xdr:cxnSp macro="">
      <xdr:nvCxnSpPr>
        <xdr:cNvPr id="387" name="直線コネクタ 386"/>
        <xdr:cNvCxnSpPr/>
      </xdr:nvCxnSpPr>
      <xdr:spPr>
        <a:xfrm flipV="1">
          <a:off x="16179800" y="69918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17599</xdr:rowOff>
    </xdr:to>
    <xdr:cxnSp macro="">
      <xdr:nvCxnSpPr>
        <xdr:cNvPr id="390" name="直線コネクタ 389"/>
        <xdr:cNvCxnSpPr/>
      </xdr:nvCxnSpPr>
      <xdr:spPr>
        <a:xfrm flipV="1">
          <a:off x="15290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24493</xdr:rowOff>
    </xdr:to>
    <xdr:cxnSp macro="">
      <xdr:nvCxnSpPr>
        <xdr:cNvPr id="393" name="直線コネクタ 392"/>
        <xdr:cNvCxnSpPr/>
      </xdr:nvCxnSpPr>
      <xdr:spPr>
        <a:xfrm flipV="1">
          <a:off x="14401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58965</xdr:rowOff>
    </xdr:to>
    <xdr:cxnSp macro="">
      <xdr:nvCxnSpPr>
        <xdr:cNvPr id="396" name="直線コネクタ 395"/>
        <xdr:cNvCxnSpPr/>
      </xdr:nvCxnSpPr>
      <xdr:spPr>
        <a:xfrm flipV="1">
          <a:off x="13512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6" name="楕円 405"/>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55171</xdr:rowOff>
    </xdr:from>
    <xdr:ext cx="762000" cy="259045"/>
    <xdr:sp macro="" textlink="">
      <xdr:nvSpPr>
        <xdr:cNvPr id="407" name="公債費負担の状況該当値テキスト"/>
        <xdr:cNvSpPr txBox="1"/>
      </xdr:nvSpPr>
      <xdr:spPr>
        <a:xfrm>
          <a:off x="17106900" y="69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08" name="楕円 407"/>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09" name="テキスト ボックス 408"/>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10" name="楕円 409"/>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11" name="テキスト ボックス 410"/>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2" name="楕円 411"/>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3" name="テキスト ボックス 412"/>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4" name="楕円 413"/>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5" name="テキスト ボックス 414"/>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将来負担額について，公共下水道事業等公営企業債現在高の減少による繰入見込額の大幅な減少に対して，公共施設等整備基金等充当可能基金が大幅に増加したことにより，前年度から</a:t>
          </a:r>
          <a:r>
            <a:rPr kumimoji="1" lang="en-US" altLang="ja-JP" sz="1300" baseline="0">
              <a:latin typeface="ＭＳ Ｐゴシック" panose="020B0600070205080204" pitchFamily="50" charset="-128"/>
              <a:ea typeface="ＭＳ Ｐゴシック" panose="020B0600070205080204" pitchFamily="50" charset="-128"/>
            </a:rPr>
            <a:t>6.6</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61.1</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今後は広域ごみ処理施設の整備や学校給食共同調理場の再整備による地方債の発行が見込まれるが，後世への負担を少しでも軽減するよう，新規事業の実施等について総点検を図り，財政の健全化を図る。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100632</xdr:rowOff>
    </xdr:from>
    <xdr:to>
      <xdr:col>81</xdr:col>
      <xdr:colOff>44450</xdr:colOff>
      <xdr:row>18</xdr:row>
      <xdr:rowOff>5019</xdr:rowOff>
    </xdr:to>
    <xdr:cxnSp macro="">
      <xdr:nvCxnSpPr>
        <xdr:cNvPr id="451" name="直線コネクタ 450"/>
        <xdr:cNvCxnSpPr/>
      </xdr:nvCxnSpPr>
      <xdr:spPr>
        <a:xfrm flipV="1">
          <a:off x="16179800" y="301528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143147</xdr:rowOff>
    </xdr:from>
    <xdr:to>
      <xdr:col>77</xdr:col>
      <xdr:colOff>44450</xdr:colOff>
      <xdr:row>18</xdr:row>
      <xdr:rowOff>5019</xdr:rowOff>
    </xdr:to>
    <xdr:cxnSp macro="">
      <xdr:nvCxnSpPr>
        <xdr:cNvPr id="454" name="直線コネクタ 453"/>
        <xdr:cNvCxnSpPr/>
      </xdr:nvCxnSpPr>
      <xdr:spPr>
        <a:xfrm>
          <a:off x="15290800" y="305779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143147</xdr:rowOff>
    </xdr:from>
    <xdr:to>
      <xdr:col>72</xdr:col>
      <xdr:colOff>203200</xdr:colOff>
      <xdr:row>18</xdr:row>
      <xdr:rowOff>52131</xdr:rowOff>
    </xdr:to>
    <xdr:cxnSp macro="">
      <xdr:nvCxnSpPr>
        <xdr:cNvPr id="457" name="直線コネクタ 456"/>
        <xdr:cNvCxnSpPr/>
      </xdr:nvCxnSpPr>
      <xdr:spPr>
        <a:xfrm flipV="1">
          <a:off x="14401800" y="305779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52131</xdr:rowOff>
    </xdr:from>
    <xdr:to>
      <xdr:col>68</xdr:col>
      <xdr:colOff>152400</xdr:colOff>
      <xdr:row>18</xdr:row>
      <xdr:rowOff>148650</xdr:rowOff>
    </xdr:to>
    <xdr:cxnSp macro="">
      <xdr:nvCxnSpPr>
        <xdr:cNvPr id="460" name="直線コネクタ 459"/>
        <xdr:cNvCxnSpPr/>
      </xdr:nvCxnSpPr>
      <xdr:spPr>
        <a:xfrm flipV="1">
          <a:off x="13512800" y="313823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49832</xdr:rowOff>
    </xdr:from>
    <xdr:to>
      <xdr:col>81</xdr:col>
      <xdr:colOff>95250</xdr:colOff>
      <xdr:row>17</xdr:row>
      <xdr:rowOff>151432</xdr:rowOff>
    </xdr:to>
    <xdr:sp macro="" textlink="">
      <xdr:nvSpPr>
        <xdr:cNvPr id="470" name="楕円 469"/>
        <xdr:cNvSpPr/>
      </xdr:nvSpPr>
      <xdr:spPr>
        <a:xfrm>
          <a:off x="169672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21909</xdr:rowOff>
    </xdr:from>
    <xdr:ext cx="762000" cy="259045"/>
    <xdr:sp macro="" textlink="">
      <xdr:nvSpPr>
        <xdr:cNvPr id="471" name="将来負担の状況該当値テキスト"/>
        <xdr:cNvSpPr txBox="1"/>
      </xdr:nvSpPr>
      <xdr:spPr>
        <a:xfrm>
          <a:off x="17106900" y="29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125669</xdr:rowOff>
    </xdr:from>
    <xdr:to>
      <xdr:col>77</xdr:col>
      <xdr:colOff>95250</xdr:colOff>
      <xdr:row>18</xdr:row>
      <xdr:rowOff>55819</xdr:rowOff>
    </xdr:to>
    <xdr:sp macro="" textlink="">
      <xdr:nvSpPr>
        <xdr:cNvPr id="472" name="楕円 471"/>
        <xdr:cNvSpPr/>
      </xdr:nvSpPr>
      <xdr:spPr>
        <a:xfrm>
          <a:off x="161290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40596</xdr:rowOff>
    </xdr:from>
    <xdr:ext cx="736600" cy="259045"/>
    <xdr:sp macro="" textlink="">
      <xdr:nvSpPr>
        <xdr:cNvPr id="473" name="テキスト ボックス 472"/>
        <xdr:cNvSpPr txBox="1"/>
      </xdr:nvSpPr>
      <xdr:spPr>
        <a:xfrm>
          <a:off x="15798800" y="312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92347</xdr:rowOff>
    </xdr:from>
    <xdr:to>
      <xdr:col>73</xdr:col>
      <xdr:colOff>44450</xdr:colOff>
      <xdr:row>18</xdr:row>
      <xdr:rowOff>22497</xdr:rowOff>
    </xdr:to>
    <xdr:sp macro="" textlink="">
      <xdr:nvSpPr>
        <xdr:cNvPr id="474" name="楕円 473"/>
        <xdr:cNvSpPr/>
      </xdr:nvSpPr>
      <xdr:spPr>
        <a:xfrm>
          <a:off x="15240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7274</xdr:rowOff>
    </xdr:from>
    <xdr:ext cx="762000" cy="259045"/>
    <xdr:sp macro="" textlink="">
      <xdr:nvSpPr>
        <xdr:cNvPr id="475" name="テキスト ボックス 474"/>
        <xdr:cNvSpPr txBox="1"/>
      </xdr:nvSpPr>
      <xdr:spPr>
        <a:xfrm>
          <a:off x="14909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1331</xdr:rowOff>
    </xdr:from>
    <xdr:to>
      <xdr:col>68</xdr:col>
      <xdr:colOff>203200</xdr:colOff>
      <xdr:row>18</xdr:row>
      <xdr:rowOff>102931</xdr:rowOff>
    </xdr:to>
    <xdr:sp macro="" textlink="">
      <xdr:nvSpPr>
        <xdr:cNvPr id="476" name="楕円 475"/>
        <xdr:cNvSpPr/>
      </xdr:nvSpPr>
      <xdr:spPr>
        <a:xfrm>
          <a:off x="14351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87708</xdr:rowOff>
    </xdr:from>
    <xdr:ext cx="762000" cy="259045"/>
    <xdr:sp macro="" textlink="">
      <xdr:nvSpPr>
        <xdr:cNvPr id="477" name="テキスト ボックス 476"/>
        <xdr:cNvSpPr txBox="1"/>
      </xdr:nvSpPr>
      <xdr:spPr>
        <a:xfrm>
          <a:off x="14020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97850</xdr:rowOff>
    </xdr:from>
    <xdr:to>
      <xdr:col>64</xdr:col>
      <xdr:colOff>152400</xdr:colOff>
      <xdr:row>19</xdr:row>
      <xdr:rowOff>28001</xdr:rowOff>
    </xdr:to>
    <xdr:sp macro="" textlink="">
      <xdr:nvSpPr>
        <xdr:cNvPr id="478" name="楕円 477"/>
        <xdr:cNvSpPr/>
      </xdr:nvSpPr>
      <xdr:spPr>
        <a:xfrm>
          <a:off x="13462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12778</xdr:rowOff>
    </xdr:from>
    <xdr:ext cx="762000" cy="259045"/>
    <xdr:sp macro="" textlink="">
      <xdr:nvSpPr>
        <xdr:cNvPr id="479" name="テキスト ボックス 478"/>
        <xdr:cNvSpPr txBox="1"/>
      </xdr:nvSpPr>
      <xdr:spPr>
        <a:xfrm>
          <a:off x="13131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人件費は，前年度から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28.2</a:t>
          </a:r>
          <a:r>
            <a:rPr kumimoji="1" lang="ja-JP" altLang="en-US" sz="1300" baseline="0">
              <a:latin typeface="ＭＳ Ｐゴシック" panose="020B0600070205080204" pitchFamily="50" charset="-128"/>
              <a:ea typeface="ＭＳ Ｐゴシック" panose="020B0600070205080204" pitchFamily="50" charset="-128"/>
            </a:rPr>
            <a:t>％となったものの，類似団体平均を上回る水準となっている。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類似団体平均を上回る要因は，町単独で消防本部を設置していること等が挙げられる。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今後も再任用職員の増加が見込まれるが，業務量に応じた職員の適正配置に努め，人件費の抑制に努める。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99241</xdr:rowOff>
    </xdr:from>
    <xdr:to>
      <xdr:col>24</xdr:col>
      <xdr:colOff>25400</xdr:colOff>
      <xdr:row>39</xdr:row>
      <xdr:rowOff>131899</xdr:rowOff>
    </xdr:to>
    <xdr:cxnSp macro="">
      <xdr:nvCxnSpPr>
        <xdr:cNvPr id="68" name="直線コネクタ 67"/>
        <xdr:cNvCxnSpPr/>
      </xdr:nvCxnSpPr>
      <xdr:spPr>
        <a:xfrm flipV="1">
          <a:off x="3987800" y="67857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131899</xdr:rowOff>
    </xdr:from>
    <xdr:to>
      <xdr:col>19</xdr:col>
      <xdr:colOff>187325</xdr:colOff>
      <xdr:row>39</xdr:row>
      <xdr:rowOff>158024</xdr:rowOff>
    </xdr:to>
    <xdr:cxnSp macro="">
      <xdr:nvCxnSpPr>
        <xdr:cNvPr id="71" name="直線コネクタ 70"/>
        <xdr:cNvCxnSpPr/>
      </xdr:nvCxnSpPr>
      <xdr:spPr>
        <a:xfrm flipV="1">
          <a:off x="3098800" y="68184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144962</xdr:rowOff>
    </xdr:from>
    <xdr:to>
      <xdr:col>15</xdr:col>
      <xdr:colOff>98425</xdr:colOff>
      <xdr:row>39</xdr:row>
      <xdr:rowOff>158024</xdr:rowOff>
    </xdr:to>
    <xdr:cxnSp macro="">
      <xdr:nvCxnSpPr>
        <xdr:cNvPr id="74" name="直線コネクタ 73"/>
        <xdr:cNvCxnSpPr/>
      </xdr:nvCxnSpPr>
      <xdr:spPr>
        <a:xfrm>
          <a:off x="2209800" y="68315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144962</xdr:rowOff>
    </xdr:from>
    <xdr:to>
      <xdr:col>11</xdr:col>
      <xdr:colOff>9525</xdr:colOff>
      <xdr:row>40</xdr:row>
      <xdr:rowOff>45357</xdr:rowOff>
    </xdr:to>
    <xdr:cxnSp macro="">
      <xdr:nvCxnSpPr>
        <xdr:cNvPr id="77" name="直線コネクタ 76"/>
        <xdr:cNvCxnSpPr/>
      </xdr:nvCxnSpPr>
      <xdr:spPr>
        <a:xfrm flipV="1">
          <a:off x="1320800" y="68315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48441</xdr:rowOff>
    </xdr:from>
    <xdr:to>
      <xdr:col>24</xdr:col>
      <xdr:colOff>76200</xdr:colOff>
      <xdr:row>39</xdr:row>
      <xdr:rowOff>150041</xdr:rowOff>
    </xdr:to>
    <xdr:sp macro="" textlink="">
      <xdr:nvSpPr>
        <xdr:cNvPr id="87" name="楕円 86"/>
        <xdr:cNvSpPr/>
      </xdr:nvSpPr>
      <xdr:spPr>
        <a:xfrm>
          <a:off x="47752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20518</xdr:rowOff>
    </xdr:from>
    <xdr:ext cx="762000" cy="259045"/>
    <xdr:sp macro="" textlink="">
      <xdr:nvSpPr>
        <xdr:cNvPr id="88" name="人件費該当値テキスト"/>
        <xdr:cNvSpPr txBox="1"/>
      </xdr:nvSpPr>
      <xdr:spPr>
        <a:xfrm>
          <a:off x="4914900" y="670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81099</xdr:rowOff>
    </xdr:from>
    <xdr:to>
      <xdr:col>20</xdr:col>
      <xdr:colOff>38100</xdr:colOff>
      <xdr:row>40</xdr:row>
      <xdr:rowOff>11249</xdr:rowOff>
    </xdr:to>
    <xdr:sp macro="" textlink="">
      <xdr:nvSpPr>
        <xdr:cNvPr id="89" name="楕円 88"/>
        <xdr:cNvSpPr/>
      </xdr:nvSpPr>
      <xdr:spPr>
        <a:xfrm>
          <a:off x="3937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167476</xdr:rowOff>
    </xdr:from>
    <xdr:ext cx="736600" cy="259045"/>
    <xdr:sp macro="" textlink="">
      <xdr:nvSpPr>
        <xdr:cNvPr id="90" name="テキスト ボックス 89"/>
        <xdr:cNvSpPr txBox="1"/>
      </xdr:nvSpPr>
      <xdr:spPr>
        <a:xfrm>
          <a:off x="3606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107224</xdr:rowOff>
    </xdr:from>
    <xdr:to>
      <xdr:col>15</xdr:col>
      <xdr:colOff>149225</xdr:colOff>
      <xdr:row>40</xdr:row>
      <xdr:rowOff>37374</xdr:rowOff>
    </xdr:to>
    <xdr:sp macro="" textlink="">
      <xdr:nvSpPr>
        <xdr:cNvPr id="91" name="楕円 90"/>
        <xdr:cNvSpPr/>
      </xdr:nvSpPr>
      <xdr:spPr>
        <a:xfrm>
          <a:off x="30480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22151</xdr:rowOff>
    </xdr:from>
    <xdr:ext cx="762000" cy="259045"/>
    <xdr:sp macro="" textlink="">
      <xdr:nvSpPr>
        <xdr:cNvPr id="92" name="テキスト ボックス 91"/>
        <xdr:cNvSpPr txBox="1"/>
      </xdr:nvSpPr>
      <xdr:spPr>
        <a:xfrm>
          <a:off x="2717800" y="688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94162</xdr:rowOff>
    </xdr:from>
    <xdr:to>
      <xdr:col>11</xdr:col>
      <xdr:colOff>60325</xdr:colOff>
      <xdr:row>40</xdr:row>
      <xdr:rowOff>24312</xdr:rowOff>
    </xdr:to>
    <xdr:sp macro="" textlink="">
      <xdr:nvSpPr>
        <xdr:cNvPr id="93" name="楕円 92"/>
        <xdr:cNvSpPr/>
      </xdr:nvSpPr>
      <xdr:spPr>
        <a:xfrm>
          <a:off x="2159000" y="6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9089</xdr:rowOff>
    </xdr:from>
    <xdr:ext cx="762000" cy="259045"/>
    <xdr:sp macro="" textlink="">
      <xdr:nvSpPr>
        <xdr:cNvPr id="94" name="テキスト ボックス 93"/>
        <xdr:cNvSpPr txBox="1"/>
      </xdr:nvSpPr>
      <xdr:spPr>
        <a:xfrm>
          <a:off x="1828800" y="68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物件費は，前年度と同率の</a:t>
          </a:r>
          <a:r>
            <a:rPr kumimoji="1" lang="en-US" altLang="ja-JP" sz="1300" baseline="0">
              <a:latin typeface="ＭＳ Ｐゴシック" panose="020B0600070205080204" pitchFamily="50" charset="-128"/>
              <a:ea typeface="ＭＳ Ｐゴシック" panose="020B0600070205080204" pitchFamily="50" charset="-128"/>
            </a:rPr>
            <a:t>11.4</a:t>
          </a:r>
          <a:r>
            <a:rPr kumimoji="1" lang="ja-JP" altLang="en-US" sz="1300" baseline="0">
              <a:latin typeface="ＭＳ Ｐゴシック" panose="020B0600070205080204" pitchFamily="50" charset="-128"/>
              <a:ea typeface="ＭＳ Ｐゴシック" panose="020B0600070205080204" pitchFamily="50" charset="-128"/>
            </a:rPr>
            <a:t>％となっており，類似団体平均を下回る水準となっている。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指定管理者制度の導入等があまり進んでいないことから，人件費から物件費への移転が進んでいないため，今後も民間活力の活用も視野に，経費削減の徹底に努める。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100330</xdr:rowOff>
    </xdr:to>
    <xdr:cxnSp macro="">
      <xdr:nvCxnSpPr>
        <xdr:cNvPr id="129" name="直線コネクタ 128"/>
        <xdr:cNvCxnSpPr/>
      </xdr:nvCxnSpPr>
      <xdr:spPr>
        <a:xfrm>
          <a:off x="15671800" y="232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100330</xdr:rowOff>
    </xdr:to>
    <xdr:cxnSp macro="">
      <xdr:nvCxnSpPr>
        <xdr:cNvPr id="132" name="直線コネクタ 131"/>
        <xdr:cNvCxnSpPr/>
      </xdr:nvCxnSpPr>
      <xdr:spPr>
        <a:xfrm>
          <a:off x="14782800" y="229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xdr:rowOff>
    </xdr:from>
    <xdr:to>
      <xdr:col>73</xdr:col>
      <xdr:colOff>180975</xdr:colOff>
      <xdr:row>13</xdr:row>
      <xdr:rowOff>69850</xdr:rowOff>
    </xdr:to>
    <xdr:cxnSp macro="">
      <xdr:nvCxnSpPr>
        <xdr:cNvPr id="135" name="直線コネクタ 134"/>
        <xdr:cNvCxnSpPr/>
      </xdr:nvCxnSpPr>
      <xdr:spPr>
        <a:xfrm>
          <a:off x="13893800" y="224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xdr:rowOff>
    </xdr:from>
    <xdr:to>
      <xdr:col>69</xdr:col>
      <xdr:colOff>92075</xdr:colOff>
      <xdr:row>13</xdr:row>
      <xdr:rowOff>24130</xdr:rowOff>
    </xdr:to>
    <xdr:cxnSp macro="">
      <xdr:nvCxnSpPr>
        <xdr:cNvPr id="138" name="直線コネクタ 137"/>
        <xdr:cNvCxnSpPr/>
      </xdr:nvCxnSpPr>
      <xdr:spPr>
        <a:xfrm flipV="1">
          <a:off x="13004800" y="224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8" name="楕円 147"/>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129557</xdr:rowOff>
    </xdr:from>
    <xdr:ext cx="762000" cy="259045"/>
    <xdr:sp macro="" textlink="">
      <xdr:nvSpPr>
        <xdr:cNvPr id="149" name="物件費該当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49530</xdr:rowOff>
    </xdr:from>
    <xdr:to>
      <xdr:col>78</xdr:col>
      <xdr:colOff>120650</xdr:colOff>
      <xdr:row>13</xdr:row>
      <xdr:rowOff>151130</xdr:rowOff>
    </xdr:to>
    <xdr:sp macro="" textlink="">
      <xdr:nvSpPr>
        <xdr:cNvPr id="150" name="楕円 149"/>
        <xdr:cNvSpPr/>
      </xdr:nvSpPr>
      <xdr:spPr>
        <a:xfrm>
          <a:off x="15621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161307</xdr:rowOff>
    </xdr:from>
    <xdr:ext cx="736600" cy="259045"/>
    <xdr:sp macro="" textlink="">
      <xdr:nvSpPr>
        <xdr:cNvPr id="151" name="テキスト ボックス 150"/>
        <xdr:cNvSpPr txBox="1"/>
      </xdr:nvSpPr>
      <xdr:spPr>
        <a:xfrm>
          <a:off x="15290800" y="204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137160</xdr:rowOff>
    </xdr:from>
    <xdr:to>
      <xdr:col>69</xdr:col>
      <xdr:colOff>142875</xdr:colOff>
      <xdr:row>13</xdr:row>
      <xdr:rowOff>67310</xdr:rowOff>
    </xdr:to>
    <xdr:sp macro="" textlink="">
      <xdr:nvSpPr>
        <xdr:cNvPr id="154" name="楕円 153"/>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77487</xdr:rowOff>
    </xdr:from>
    <xdr:ext cx="762000" cy="259045"/>
    <xdr:sp macro="" textlink="">
      <xdr:nvSpPr>
        <xdr:cNvPr id="155" name="テキスト ボックス 154"/>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6" name="楕円 155"/>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7" name="テキスト ボックス 156"/>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扶助費は，前年度から</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7.8</a:t>
          </a:r>
          <a:r>
            <a:rPr kumimoji="1" lang="ja-JP" altLang="en-US" sz="1300" baseline="0">
              <a:latin typeface="ＭＳ Ｐゴシック" panose="020B0600070205080204" pitchFamily="50" charset="-128"/>
              <a:ea typeface="ＭＳ Ｐゴシック" panose="020B0600070205080204" pitchFamily="50" charset="-128"/>
            </a:rPr>
            <a:t>％となったものの，類似団体平均を下回る水準となっている。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主な増加要因は，保育所等による施設型給付費や障害者自立支援事業に係るサービス等給付費の増等が挙げられる。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今後も少子高齢化の進行に伴う社会保障費の増加が見込まれることから，地域の実情に応じた様々な福祉施策を展開し，扶助費の抑制に努めていく。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92" name="直線コネクタ 191"/>
        <xdr:cNvCxnSpPr/>
      </xdr:nvCxnSpPr>
      <xdr:spPr>
        <a:xfrm>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29028</xdr:rowOff>
    </xdr:to>
    <xdr:cxnSp macro="">
      <xdr:nvCxnSpPr>
        <xdr:cNvPr id="195" name="直線コネクタ 194"/>
        <xdr:cNvCxnSpPr/>
      </xdr:nvCxnSpPr>
      <xdr:spPr>
        <a:xfrm>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102507</xdr:rowOff>
    </xdr:to>
    <xdr:cxnSp macro="">
      <xdr:nvCxnSpPr>
        <xdr:cNvPr id="198" name="直線コネクタ 197"/>
        <xdr:cNvCxnSpPr/>
      </xdr:nvCxnSpPr>
      <xdr:spPr>
        <a:xfrm>
          <a:off x="2209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201" name="直線コネクタ 200"/>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4" name="テキスト ボックス 213"/>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その他の経費は，前年度から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ポイント減の</a:t>
          </a:r>
          <a:r>
            <a:rPr kumimoji="1" lang="en-US" altLang="ja-JP" sz="1300" baseline="0">
              <a:latin typeface="ＭＳ Ｐゴシック" panose="020B0600070205080204" pitchFamily="50" charset="-128"/>
              <a:ea typeface="ＭＳ Ｐゴシック" panose="020B0600070205080204" pitchFamily="50" charset="-128"/>
            </a:rPr>
            <a:t>19.6</a:t>
          </a:r>
          <a:r>
            <a:rPr kumimoji="1" lang="ja-JP" altLang="en-US" sz="1300" baseline="0">
              <a:latin typeface="ＭＳ Ｐゴシック" panose="020B0600070205080204" pitchFamily="50" charset="-128"/>
              <a:ea typeface="ＭＳ Ｐゴシック" panose="020B0600070205080204" pitchFamily="50" charset="-128"/>
            </a:rPr>
            <a:t>％となっており，類似団体平均を上回る水準となっている。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主な減少要因は，後期高齢者医療療養</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給付費</a:t>
          </a:r>
          <a:r>
            <a:rPr kumimoji="1" lang="ja-JP" altLang="en-US" sz="1300" baseline="0">
              <a:latin typeface="ＭＳ Ｐゴシック" panose="020B0600070205080204" pitchFamily="50" charset="-128"/>
              <a:ea typeface="ＭＳ Ｐゴシック" panose="020B0600070205080204" pitchFamily="50" charset="-128"/>
            </a:rPr>
            <a:t>の減により後期高齢者医療保険特別会計への繰出金が</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百万円減少したことが挙げられる。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今後も特別会計における税，使用料等の見直しを行い，独立採算制を基本とした，さらなる経営改善に努める。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77470</xdr:rowOff>
    </xdr:from>
    <xdr:to>
      <xdr:col>82</xdr:col>
      <xdr:colOff>107950</xdr:colOff>
      <xdr:row>59</xdr:row>
      <xdr:rowOff>115570</xdr:rowOff>
    </xdr:to>
    <xdr:cxnSp macro="">
      <xdr:nvCxnSpPr>
        <xdr:cNvPr id="253" name="直線コネクタ 252"/>
        <xdr:cNvCxnSpPr/>
      </xdr:nvCxnSpPr>
      <xdr:spPr>
        <a:xfrm flipV="1">
          <a:off x="15671800" y="1019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115570</xdr:rowOff>
    </xdr:to>
    <xdr:cxnSp macro="">
      <xdr:nvCxnSpPr>
        <xdr:cNvPr id="256" name="直線コネクタ 255"/>
        <xdr:cNvCxnSpPr/>
      </xdr:nvCxnSpPr>
      <xdr:spPr>
        <a:xfrm>
          <a:off x="14782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62230</xdr:rowOff>
    </xdr:to>
    <xdr:cxnSp macro="">
      <xdr:nvCxnSpPr>
        <xdr:cNvPr id="259" name="直線コネクタ 258"/>
        <xdr:cNvCxnSpPr/>
      </xdr:nvCxnSpPr>
      <xdr:spPr>
        <a:xfrm>
          <a:off x="13893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31750</xdr:rowOff>
    </xdr:to>
    <xdr:cxnSp macro="">
      <xdr:nvCxnSpPr>
        <xdr:cNvPr id="262" name="直線コネクタ 261"/>
        <xdr:cNvCxnSpPr/>
      </xdr:nvCxnSpPr>
      <xdr:spPr>
        <a:xfrm>
          <a:off x="13004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26670</xdr:rowOff>
    </xdr:from>
    <xdr:to>
      <xdr:col>82</xdr:col>
      <xdr:colOff>158750</xdr:colOff>
      <xdr:row>59</xdr:row>
      <xdr:rowOff>128270</xdr:rowOff>
    </xdr:to>
    <xdr:sp macro="" textlink="">
      <xdr:nvSpPr>
        <xdr:cNvPr id="272" name="楕円 271"/>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170197</xdr:rowOff>
    </xdr:from>
    <xdr:ext cx="762000" cy="259045"/>
    <xdr:sp macro="" textlink="">
      <xdr:nvSpPr>
        <xdr:cNvPr id="273"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4" name="楕円 273"/>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5" name="テキスト ボックス 274"/>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6" name="楕円 275"/>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7" name="テキスト ボックス 276"/>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80" name="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補助費等は，前年度から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7.1</a:t>
          </a:r>
          <a:r>
            <a:rPr kumimoji="1" lang="ja-JP" altLang="en-US" sz="1300" baseline="0">
              <a:latin typeface="ＭＳ Ｐゴシック" panose="020B0600070205080204" pitchFamily="50" charset="-128"/>
              <a:ea typeface="ＭＳ Ｐゴシック" panose="020B0600070205080204" pitchFamily="50" charset="-128"/>
            </a:rPr>
            <a:t>％となっており，類似団体を下回る水準となっている。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主な増加要因は，広域ごみ処理施設建設負担金</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が増加したこと</a:t>
          </a:r>
          <a:r>
            <a:rPr kumimoji="1" lang="ja-JP" altLang="en-US" sz="1300" baseline="0">
              <a:latin typeface="ＭＳ Ｐゴシック" panose="020B0600070205080204" pitchFamily="50" charset="-128"/>
              <a:ea typeface="ＭＳ Ｐゴシック" panose="020B0600070205080204" pitchFamily="50" charset="-128"/>
            </a:rPr>
            <a:t>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今後は，補助団体の事業内容や収支状況等を精査し，必要性の低い補助金は見直しを図る。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153670</xdr:rowOff>
    </xdr:to>
    <xdr:cxnSp macro="">
      <xdr:nvCxnSpPr>
        <xdr:cNvPr id="314" name="直線コネクタ 313"/>
        <xdr:cNvCxnSpPr/>
      </xdr:nvCxnSpPr>
      <xdr:spPr>
        <a:xfrm>
          <a:off x="15671800" y="577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168910</xdr:rowOff>
    </xdr:to>
    <xdr:cxnSp macro="">
      <xdr:nvCxnSpPr>
        <xdr:cNvPr id="317" name="直線コネクタ 316"/>
        <xdr:cNvCxnSpPr/>
      </xdr:nvCxnSpPr>
      <xdr:spPr>
        <a:xfrm flipV="1">
          <a:off x="14782800" y="577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5080</xdr:rowOff>
    </xdr:to>
    <xdr:cxnSp macro="">
      <xdr:nvCxnSpPr>
        <xdr:cNvPr id="320" name="直線コネクタ 319"/>
        <xdr:cNvCxnSpPr/>
      </xdr:nvCxnSpPr>
      <xdr:spPr>
        <a:xfrm flipV="1">
          <a:off x="13893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xdr:rowOff>
    </xdr:from>
    <xdr:to>
      <xdr:col>69</xdr:col>
      <xdr:colOff>92075</xdr:colOff>
      <xdr:row>34</xdr:row>
      <xdr:rowOff>12700</xdr:rowOff>
    </xdr:to>
    <xdr:cxnSp macro="">
      <xdr:nvCxnSpPr>
        <xdr:cNvPr id="323" name="直線コネクタ 322"/>
        <xdr:cNvCxnSpPr/>
      </xdr:nvCxnSpPr>
      <xdr:spPr>
        <a:xfrm flipV="1">
          <a:off x="13004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3" name="楕円 332"/>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4"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5" name="楕円 334"/>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6" name="テキスト ボックス 335"/>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7" name="楕円 336"/>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8" name="テキスト ボックス 337"/>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125730</xdr:rowOff>
    </xdr:from>
    <xdr:to>
      <xdr:col>69</xdr:col>
      <xdr:colOff>142875</xdr:colOff>
      <xdr:row>34</xdr:row>
      <xdr:rowOff>55880</xdr:rowOff>
    </xdr:to>
    <xdr:sp macro="" textlink="">
      <xdr:nvSpPr>
        <xdr:cNvPr id="339" name="楕円 338"/>
        <xdr:cNvSpPr/>
      </xdr:nvSpPr>
      <xdr:spPr>
        <a:xfrm>
          <a:off x="13843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66057</xdr:rowOff>
    </xdr:from>
    <xdr:ext cx="762000" cy="259045"/>
    <xdr:sp macro="" textlink="">
      <xdr:nvSpPr>
        <xdr:cNvPr id="340" name="テキスト ボックス 339"/>
        <xdr:cNvSpPr txBox="1"/>
      </xdr:nvSpPr>
      <xdr:spPr>
        <a:xfrm>
          <a:off x="13512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41" name="楕円 340"/>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2" name="テキスト ボックス 341"/>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公債費は，前年度から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10.7</a:t>
          </a:r>
          <a:r>
            <a:rPr kumimoji="1" lang="ja-JP" altLang="en-US" sz="1300" baseline="0">
              <a:latin typeface="ＭＳ Ｐゴシック" panose="020B0600070205080204" pitchFamily="50" charset="-128"/>
              <a:ea typeface="ＭＳ Ｐゴシック" panose="020B0600070205080204" pitchFamily="50" charset="-128"/>
            </a:rPr>
            <a:t>％となっているものの，類似団体平均を下回る水準となっている。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主な増加要因は，平成</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年度に借り入れた臨時財政対策債の償還が開始したことによるものである。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76" name="直線コネクタ 375"/>
        <xdr:cNvCxnSpPr/>
      </xdr:nvCxnSpPr>
      <xdr:spPr>
        <a:xfrm>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117202</xdr:rowOff>
    </xdr:to>
    <xdr:cxnSp macro="">
      <xdr:nvCxnSpPr>
        <xdr:cNvPr id="379" name="直線コネクタ 378"/>
        <xdr:cNvCxnSpPr/>
      </xdr:nvCxnSpPr>
      <xdr:spPr>
        <a:xfrm flipV="1">
          <a:off x="3098800" y="13134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117202</xdr:rowOff>
    </xdr:to>
    <xdr:cxnSp macro="">
      <xdr:nvCxnSpPr>
        <xdr:cNvPr id="382" name="直線コネクタ 381"/>
        <xdr:cNvCxnSpPr/>
      </xdr:nvCxnSpPr>
      <xdr:spPr>
        <a:xfrm>
          <a:off x="2209800" y="131082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77</xdr:row>
      <xdr:rowOff>30662</xdr:rowOff>
    </xdr:to>
    <xdr:cxnSp macro="">
      <xdr:nvCxnSpPr>
        <xdr:cNvPr id="385" name="直線コネクタ 384"/>
        <xdr:cNvCxnSpPr/>
      </xdr:nvCxnSpPr>
      <xdr:spPr>
        <a:xfrm flipV="1">
          <a:off x="1320800" y="131082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95" name="楕円 394"/>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6"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7" name="楕円 39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8" name="テキスト ボックス 39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399" name="楕円 398"/>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400" name="テキスト ボックス 399"/>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401" name="楕円 400"/>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402" name="テキスト ボックス 401"/>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151312</xdr:rowOff>
    </xdr:from>
    <xdr:to>
      <xdr:col>6</xdr:col>
      <xdr:colOff>171450</xdr:colOff>
      <xdr:row>77</xdr:row>
      <xdr:rowOff>81462</xdr:rowOff>
    </xdr:to>
    <xdr:sp macro="" textlink="">
      <xdr:nvSpPr>
        <xdr:cNvPr id="403" name="楕円 402"/>
        <xdr:cNvSpPr/>
      </xdr:nvSpPr>
      <xdr:spPr>
        <a:xfrm>
          <a:off x="1270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91639</xdr:rowOff>
    </xdr:from>
    <xdr:ext cx="762000" cy="259045"/>
    <xdr:sp macro="" textlink="">
      <xdr:nvSpPr>
        <xdr:cNvPr id="404" name="テキスト ボックス 403"/>
        <xdr:cNvSpPr txBox="1"/>
      </xdr:nvSpPr>
      <xdr:spPr>
        <a:xfrm>
          <a:off x="939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31750</xdr:rowOff>
    </xdr:to>
    <xdr:cxnSp macro="">
      <xdr:nvCxnSpPr>
        <xdr:cNvPr id="437" name="直線コネクタ 436"/>
        <xdr:cNvCxnSpPr/>
      </xdr:nvCxnSpPr>
      <xdr:spPr>
        <a:xfrm flipV="1">
          <a:off x="15671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31750</xdr:rowOff>
    </xdr:to>
    <xdr:cxnSp macro="">
      <xdr:nvCxnSpPr>
        <xdr:cNvPr id="440" name="直線コネクタ 439"/>
        <xdr:cNvCxnSpPr/>
      </xdr:nvCxnSpPr>
      <xdr:spPr>
        <a:xfrm>
          <a:off x="14782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157480</xdr:rowOff>
    </xdr:to>
    <xdr:cxnSp macro="">
      <xdr:nvCxnSpPr>
        <xdr:cNvPr id="443" name="直線コネクタ 442"/>
        <xdr:cNvCxnSpPr/>
      </xdr:nvCxnSpPr>
      <xdr:spPr>
        <a:xfrm>
          <a:off x="13893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81280</xdr:rowOff>
    </xdr:to>
    <xdr:cxnSp macro="">
      <xdr:nvCxnSpPr>
        <xdr:cNvPr id="446" name="直線コネクタ 445"/>
        <xdr:cNvCxnSpPr/>
      </xdr:nvCxnSpPr>
      <xdr:spPr>
        <a:xfrm flipV="1">
          <a:off x="13004800" y="1305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6" name="楕円 45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8" name="楕円 457"/>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9" name="テキスト ボックス 458"/>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60" name="楕円 459"/>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61" name="テキスト ボックス 460"/>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2" name="楕円 461"/>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63" name="テキスト ボックス 462"/>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4" name="楕円 463"/>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5" name="テキスト ボックス 464"/>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57876</xdr:rowOff>
    </xdr:from>
    <xdr:to>
      <xdr:col>29</xdr:col>
      <xdr:colOff>127000</xdr:colOff>
      <xdr:row>17</xdr:row>
      <xdr:rowOff>81356</xdr:rowOff>
    </xdr:to>
    <xdr:cxnSp macro="">
      <xdr:nvCxnSpPr>
        <xdr:cNvPr id="52" name="直線コネクタ 51"/>
        <xdr:cNvCxnSpPr/>
      </xdr:nvCxnSpPr>
      <xdr:spPr bwMode="auto">
        <a:xfrm>
          <a:off x="5003800" y="3020151"/>
          <a:ext cx="6477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57876</xdr:rowOff>
    </xdr:from>
    <xdr:to>
      <xdr:col>26</xdr:col>
      <xdr:colOff>50800</xdr:colOff>
      <xdr:row>17</xdr:row>
      <xdr:rowOff>70808</xdr:rowOff>
    </xdr:to>
    <xdr:cxnSp macro="">
      <xdr:nvCxnSpPr>
        <xdr:cNvPr id="55" name="直線コネクタ 54"/>
        <xdr:cNvCxnSpPr/>
      </xdr:nvCxnSpPr>
      <xdr:spPr bwMode="auto">
        <a:xfrm flipV="1">
          <a:off x="4305300" y="3020151"/>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70808</xdr:rowOff>
    </xdr:from>
    <xdr:to>
      <xdr:col>22</xdr:col>
      <xdr:colOff>114300</xdr:colOff>
      <xdr:row>17</xdr:row>
      <xdr:rowOff>73616</xdr:rowOff>
    </xdr:to>
    <xdr:cxnSp macro="">
      <xdr:nvCxnSpPr>
        <xdr:cNvPr id="58" name="直線コネクタ 57"/>
        <xdr:cNvCxnSpPr/>
      </xdr:nvCxnSpPr>
      <xdr:spPr bwMode="auto">
        <a:xfrm flipV="1">
          <a:off x="3606800" y="3033083"/>
          <a:ext cx="698500" cy="2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73616</xdr:rowOff>
    </xdr:from>
    <xdr:to>
      <xdr:col>18</xdr:col>
      <xdr:colOff>177800</xdr:colOff>
      <xdr:row>17</xdr:row>
      <xdr:rowOff>85504</xdr:rowOff>
    </xdr:to>
    <xdr:cxnSp macro="">
      <xdr:nvCxnSpPr>
        <xdr:cNvPr id="61" name="直線コネクタ 60"/>
        <xdr:cNvCxnSpPr/>
      </xdr:nvCxnSpPr>
      <xdr:spPr bwMode="auto">
        <a:xfrm flipV="1">
          <a:off x="2908300" y="3035891"/>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30556</xdr:rowOff>
    </xdr:from>
    <xdr:to>
      <xdr:col>29</xdr:col>
      <xdr:colOff>177800</xdr:colOff>
      <xdr:row>17</xdr:row>
      <xdr:rowOff>132156</xdr:rowOff>
    </xdr:to>
    <xdr:sp macro="" textlink="">
      <xdr:nvSpPr>
        <xdr:cNvPr id="71" name="楕円 70"/>
        <xdr:cNvSpPr/>
      </xdr:nvSpPr>
      <xdr:spPr bwMode="auto">
        <a:xfrm>
          <a:off x="56007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2633</xdr:rowOff>
    </xdr:from>
    <xdr:ext cx="762000" cy="259045"/>
    <xdr:sp macro="" textlink="">
      <xdr:nvSpPr>
        <xdr:cNvPr id="72" name="人口1人当たり決算額の推移該当値テキスト130"/>
        <xdr:cNvSpPr txBox="1"/>
      </xdr:nvSpPr>
      <xdr:spPr>
        <a:xfrm>
          <a:off x="5740400" y="29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7076</xdr:rowOff>
    </xdr:from>
    <xdr:to>
      <xdr:col>26</xdr:col>
      <xdr:colOff>101600</xdr:colOff>
      <xdr:row>17</xdr:row>
      <xdr:rowOff>108676</xdr:rowOff>
    </xdr:to>
    <xdr:sp macro="" textlink="">
      <xdr:nvSpPr>
        <xdr:cNvPr id="73" name="楕円 72"/>
        <xdr:cNvSpPr/>
      </xdr:nvSpPr>
      <xdr:spPr bwMode="auto">
        <a:xfrm>
          <a:off x="49530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93453</xdr:rowOff>
    </xdr:from>
    <xdr:ext cx="736600" cy="259045"/>
    <xdr:sp macro="" textlink="">
      <xdr:nvSpPr>
        <xdr:cNvPr id="74" name="テキスト ボックス 73"/>
        <xdr:cNvSpPr txBox="1"/>
      </xdr:nvSpPr>
      <xdr:spPr>
        <a:xfrm>
          <a:off x="4622800" y="305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20008</xdr:rowOff>
    </xdr:from>
    <xdr:to>
      <xdr:col>22</xdr:col>
      <xdr:colOff>165100</xdr:colOff>
      <xdr:row>17</xdr:row>
      <xdr:rowOff>121608</xdr:rowOff>
    </xdr:to>
    <xdr:sp macro="" textlink="">
      <xdr:nvSpPr>
        <xdr:cNvPr id="75" name="楕円 74"/>
        <xdr:cNvSpPr/>
      </xdr:nvSpPr>
      <xdr:spPr bwMode="auto">
        <a:xfrm>
          <a:off x="42545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106385</xdr:rowOff>
    </xdr:from>
    <xdr:ext cx="762000" cy="259045"/>
    <xdr:sp macro="" textlink="">
      <xdr:nvSpPr>
        <xdr:cNvPr id="76" name="テキスト ボックス 75"/>
        <xdr:cNvSpPr txBox="1"/>
      </xdr:nvSpPr>
      <xdr:spPr>
        <a:xfrm>
          <a:off x="3924300" y="30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22816</xdr:rowOff>
    </xdr:from>
    <xdr:to>
      <xdr:col>19</xdr:col>
      <xdr:colOff>38100</xdr:colOff>
      <xdr:row>17</xdr:row>
      <xdr:rowOff>124416</xdr:rowOff>
    </xdr:to>
    <xdr:sp macro="" textlink="">
      <xdr:nvSpPr>
        <xdr:cNvPr id="77" name="楕円 76"/>
        <xdr:cNvSpPr/>
      </xdr:nvSpPr>
      <xdr:spPr bwMode="auto">
        <a:xfrm>
          <a:off x="3556000" y="29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109193</xdr:rowOff>
    </xdr:from>
    <xdr:ext cx="762000" cy="259045"/>
    <xdr:sp macro="" textlink="">
      <xdr:nvSpPr>
        <xdr:cNvPr id="78" name="テキスト ボックス 77"/>
        <xdr:cNvSpPr txBox="1"/>
      </xdr:nvSpPr>
      <xdr:spPr>
        <a:xfrm>
          <a:off x="3225800" y="30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34704</xdr:rowOff>
    </xdr:from>
    <xdr:to>
      <xdr:col>15</xdr:col>
      <xdr:colOff>101600</xdr:colOff>
      <xdr:row>17</xdr:row>
      <xdr:rowOff>136304</xdr:rowOff>
    </xdr:to>
    <xdr:sp macro="" textlink="">
      <xdr:nvSpPr>
        <xdr:cNvPr id="79" name="楕円 78"/>
        <xdr:cNvSpPr/>
      </xdr:nvSpPr>
      <xdr:spPr bwMode="auto">
        <a:xfrm>
          <a:off x="2857500" y="29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146481</xdr:rowOff>
    </xdr:from>
    <xdr:ext cx="762000" cy="259045"/>
    <xdr:sp macro="" textlink="">
      <xdr:nvSpPr>
        <xdr:cNvPr id="80" name="テキスト ボックス 79"/>
        <xdr:cNvSpPr txBox="1"/>
      </xdr:nvSpPr>
      <xdr:spPr>
        <a:xfrm>
          <a:off x="2527300" y="27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270428</xdr:rowOff>
    </xdr:from>
    <xdr:to>
      <xdr:col>29</xdr:col>
      <xdr:colOff>127000</xdr:colOff>
      <xdr:row>35</xdr:row>
      <xdr:rowOff>277514</xdr:rowOff>
    </xdr:to>
    <xdr:cxnSp macro="">
      <xdr:nvCxnSpPr>
        <xdr:cNvPr id="113" name="直線コネクタ 112"/>
        <xdr:cNvCxnSpPr/>
      </xdr:nvCxnSpPr>
      <xdr:spPr bwMode="auto">
        <a:xfrm flipV="1">
          <a:off x="5003800" y="6880778"/>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255204</xdr:rowOff>
    </xdr:from>
    <xdr:ext cx="762000" cy="259045"/>
    <xdr:sp macro="" textlink="">
      <xdr:nvSpPr>
        <xdr:cNvPr id="114" name="人口1人当たり決算額の推移平均値テキスト445"/>
        <xdr:cNvSpPr txBox="1"/>
      </xdr:nvSpPr>
      <xdr:spPr>
        <a:xfrm>
          <a:off x="5740400" y="6865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249568</xdr:rowOff>
    </xdr:from>
    <xdr:to>
      <xdr:col>26</xdr:col>
      <xdr:colOff>50800</xdr:colOff>
      <xdr:row>35</xdr:row>
      <xdr:rowOff>277514</xdr:rowOff>
    </xdr:to>
    <xdr:cxnSp macro="">
      <xdr:nvCxnSpPr>
        <xdr:cNvPr id="116" name="直線コネクタ 115"/>
        <xdr:cNvCxnSpPr/>
      </xdr:nvCxnSpPr>
      <xdr:spPr bwMode="auto">
        <a:xfrm>
          <a:off x="4305300" y="6859918"/>
          <a:ext cx="698500" cy="2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249568</xdr:rowOff>
    </xdr:from>
    <xdr:to>
      <xdr:col>22</xdr:col>
      <xdr:colOff>114300</xdr:colOff>
      <xdr:row>35</xdr:row>
      <xdr:rowOff>259759</xdr:rowOff>
    </xdr:to>
    <xdr:cxnSp macro="">
      <xdr:nvCxnSpPr>
        <xdr:cNvPr id="119" name="直線コネクタ 118"/>
        <xdr:cNvCxnSpPr/>
      </xdr:nvCxnSpPr>
      <xdr:spPr bwMode="auto">
        <a:xfrm flipV="1">
          <a:off x="3606800" y="6859918"/>
          <a:ext cx="698500" cy="1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223412</xdr:rowOff>
    </xdr:from>
    <xdr:to>
      <xdr:col>18</xdr:col>
      <xdr:colOff>177800</xdr:colOff>
      <xdr:row>35</xdr:row>
      <xdr:rowOff>259759</xdr:rowOff>
    </xdr:to>
    <xdr:cxnSp macro="">
      <xdr:nvCxnSpPr>
        <xdr:cNvPr id="122" name="直線コネクタ 121"/>
        <xdr:cNvCxnSpPr/>
      </xdr:nvCxnSpPr>
      <xdr:spPr bwMode="auto">
        <a:xfrm>
          <a:off x="2908300" y="6833762"/>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219628</xdr:rowOff>
    </xdr:from>
    <xdr:to>
      <xdr:col>29</xdr:col>
      <xdr:colOff>177800</xdr:colOff>
      <xdr:row>35</xdr:row>
      <xdr:rowOff>321228</xdr:rowOff>
    </xdr:to>
    <xdr:sp macro="" textlink="">
      <xdr:nvSpPr>
        <xdr:cNvPr id="132" name="楕円 131"/>
        <xdr:cNvSpPr/>
      </xdr:nvSpPr>
      <xdr:spPr bwMode="auto">
        <a:xfrm>
          <a:off x="56007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64705</xdr:rowOff>
    </xdr:from>
    <xdr:ext cx="762000" cy="259045"/>
    <xdr:sp macro="" textlink="">
      <xdr:nvSpPr>
        <xdr:cNvPr id="133" name="人口1人当たり決算額の推移該当値テキスト445"/>
        <xdr:cNvSpPr txBox="1"/>
      </xdr:nvSpPr>
      <xdr:spPr>
        <a:xfrm>
          <a:off x="5740400" y="66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226714</xdr:rowOff>
    </xdr:from>
    <xdr:to>
      <xdr:col>26</xdr:col>
      <xdr:colOff>101600</xdr:colOff>
      <xdr:row>35</xdr:row>
      <xdr:rowOff>328314</xdr:rowOff>
    </xdr:to>
    <xdr:sp macro="" textlink="">
      <xdr:nvSpPr>
        <xdr:cNvPr id="134" name="楕円 133"/>
        <xdr:cNvSpPr/>
      </xdr:nvSpPr>
      <xdr:spPr bwMode="auto">
        <a:xfrm>
          <a:off x="4953000" y="68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338491</xdr:rowOff>
    </xdr:from>
    <xdr:ext cx="736600" cy="259045"/>
    <xdr:sp macro="" textlink="">
      <xdr:nvSpPr>
        <xdr:cNvPr id="135" name="テキスト ボックス 134"/>
        <xdr:cNvSpPr txBox="1"/>
      </xdr:nvSpPr>
      <xdr:spPr>
        <a:xfrm>
          <a:off x="4622800" y="66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198768</xdr:rowOff>
    </xdr:from>
    <xdr:to>
      <xdr:col>22</xdr:col>
      <xdr:colOff>165100</xdr:colOff>
      <xdr:row>35</xdr:row>
      <xdr:rowOff>300368</xdr:rowOff>
    </xdr:to>
    <xdr:sp macro="" textlink="">
      <xdr:nvSpPr>
        <xdr:cNvPr id="136" name="楕円 135"/>
        <xdr:cNvSpPr/>
      </xdr:nvSpPr>
      <xdr:spPr bwMode="auto">
        <a:xfrm>
          <a:off x="4254500" y="68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310545</xdr:rowOff>
    </xdr:from>
    <xdr:ext cx="762000" cy="259045"/>
    <xdr:sp macro="" textlink="">
      <xdr:nvSpPr>
        <xdr:cNvPr id="137" name="テキスト ボックス 136"/>
        <xdr:cNvSpPr txBox="1"/>
      </xdr:nvSpPr>
      <xdr:spPr>
        <a:xfrm>
          <a:off x="3924300" y="657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208959</xdr:rowOff>
    </xdr:from>
    <xdr:to>
      <xdr:col>19</xdr:col>
      <xdr:colOff>38100</xdr:colOff>
      <xdr:row>35</xdr:row>
      <xdr:rowOff>310559</xdr:rowOff>
    </xdr:to>
    <xdr:sp macro="" textlink="">
      <xdr:nvSpPr>
        <xdr:cNvPr id="138" name="楕円 137"/>
        <xdr:cNvSpPr/>
      </xdr:nvSpPr>
      <xdr:spPr bwMode="auto">
        <a:xfrm>
          <a:off x="35560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320736</xdr:rowOff>
    </xdr:from>
    <xdr:ext cx="762000" cy="259045"/>
    <xdr:sp macro="" textlink="">
      <xdr:nvSpPr>
        <xdr:cNvPr id="139" name="テキスト ボックス 138"/>
        <xdr:cNvSpPr txBox="1"/>
      </xdr:nvSpPr>
      <xdr:spPr>
        <a:xfrm>
          <a:off x="3225800" y="658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172612</xdr:rowOff>
    </xdr:from>
    <xdr:to>
      <xdr:col>15</xdr:col>
      <xdr:colOff>101600</xdr:colOff>
      <xdr:row>35</xdr:row>
      <xdr:rowOff>274212</xdr:rowOff>
    </xdr:to>
    <xdr:sp macro="" textlink="">
      <xdr:nvSpPr>
        <xdr:cNvPr id="140" name="楕円 139"/>
        <xdr:cNvSpPr/>
      </xdr:nvSpPr>
      <xdr:spPr bwMode="auto">
        <a:xfrm>
          <a:off x="2857500" y="67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284389</xdr:rowOff>
    </xdr:from>
    <xdr:ext cx="762000" cy="259045"/>
    <xdr:sp macro="" textlink="">
      <xdr:nvSpPr>
        <xdr:cNvPr id="141" name="テキスト ボックス 140"/>
        <xdr:cNvSpPr txBox="1"/>
      </xdr:nvSpPr>
      <xdr:spPr>
        <a:xfrm>
          <a:off x="2527300" y="65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116530</xdr:rowOff>
    </xdr:from>
    <xdr:to>
      <xdr:col>24</xdr:col>
      <xdr:colOff>63500</xdr:colOff>
      <xdr:row>36</xdr:row>
      <xdr:rowOff>138181</xdr:rowOff>
    </xdr:to>
    <xdr:cxnSp macro="">
      <xdr:nvCxnSpPr>
        <xdr:cNvPr id="63" name="直線コネクタ 62"/>
        <xdr:cNvCxnSpPr/>
      </xdr:nvCxnSpPr>
      <xdr:spPr>
        <a:xfrm>
          <a:off x="3797300" y="6288730"/>
          <a:ext cx="8382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92706</xdr:rowOff>
    </xdr:from>
    <xdr:to>
      <xdr:col>19</xdr:col>
      <xdr:colOff>177800</xdr:colOff>
      <xdr:row>36</xdr:row>
      <xdr:rowOff>116530</xdr:rowOff>
    </xdr:to>
    <xdr:cxnSp macro="">
      <xdr:nvCxnSpPr>
        <xdr:cNvPr id="66" name="直線コネクタ 65"/>
        <xdr:cNvCxnSpPr/>
      </xdr:nvCxnSpPr>
      <xdr:spPr>
        <a:xfrm>
          <a:off x="2908300" y="626490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83464</xdr:rowOff>
    </xdr:from>
    <xdr:to>
      <xdr:col>15</xdr:col>
      <xdr:colOff>50800</xdr:colOff>
      <xdr:row>36</xdr:row>
      <xdr:rowOff>92706</xdr:rowOff>
    </xdr:to>
    <xdr:cxnSp macro="">
      <xdr:nvCxnSpPr>
        <xdr:cNvPr id="69" name="直線コネクタ 68"/>
        <xdr:cNvCxnSpPr/>
      </xdr:nvCxnSpPr>
      <xdr:spPr>
        <a:xfrm>
          <a:off x="2019300" y="6255664"/>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83464</xdr:rowOff>
    </xdr:from>
    <xdr:to>
      <xdr:col>10</xdr:col>
      <xdr:colOff>114300</xdr:colOff>
      <xdr:row>36</xdr:row>
      <xdr:rowOff>110929</xdr:rowOff>
    </xdr:to>
    <xdr:cxnSp macro="">
      <xdr:nvCxnSpPr>
        <xdr:cNvPr id="72" name="直線コネクタ 71"/>
        <xdr:cNvCxnSpPr/>
      </xdr:nvCxnSpPr>
      <xdr:spPr>
        <a:xfrm flipV="1">
          <a:off x="1130300" y="6255664"/>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87381</xdr:rowOff>
    </xdr:from>
    <xdr:to>
      <xdr:col>24</xdr:col>
      <xdr:colOff>114300</xdr:colOff>
      <xdr:row>37</xdr:row>
      <xdr:rowOff>17531</xdr:rowOff>
    </xdr:to>
    <xdr:sp macro="" textlink="">
      <xdr:nvSpPr>
        <xdr:cNvPr id="82" name="楕円 81"/>
        <xdr:cNvSpPr/>
      </xdr:nvSpPr>
      <xdr:spPr>
        <a:xfrm>
          <a:off x="4584700" y="6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110258</xdr:rowOff>
    </xdr:from>
    <xdr:ext cx="534377" cy="259045"/>
    <xdr:sp macro="" textlink="">
      <xdr:nvSpPr>
        <xdr:cNvPr id="83" name="人件費該当値テキスト"/>
        <xdr:cNvSpPr txBox="1"/>
      </xdr:nvSpPr>
      <xdr:spPr>
        <a:xfrm>
          <a:off x="4686300" y="61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65730</xdr:rowOff>
    </xdr:from>
    <xdr:to>
      <xdr:col>20</xdr:col>
      <xdr:colOff>38100</xdr:colOff>
      <xdr:row>36</xdr:row>
      <xdr:rowOff>167330</xdr:rowOff>
    </xdr:to>
    <xdr:sp macro="" textlink="">
      <xdr:nvSpPr>
        <xdr:cNvPr id="84" name="楕円 83"/>
        <xdr:cNvSpPr/>
      </xdr:nvSpPr>
      <xdr:spPr>
        <a:xfrm>
          <a:off x="3746500" y="62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12407</xdr:rowOff>
    </xdr:from>
    <xdr:ext cx="534377" cy="259045"/>
    <xdr:sp macro="" textlink="">
      <xdr:nvSpPr>
        <xdr:cNvPr id="85" name="テキスト ボックス 84"/>
        <xdr:cNvSpPr txBox="1"/>
      </xdr:nvSpPr>
      <xdr:spPr>
        <a:xfrm>
          <a:off x="3530111" y="60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41906</xdr:rowOff>
    </xdr:from>
    <xdr:to>
      <xdr:col>15</xdr:col>
      <xdr:colOff>101600</xdr:colOff>
      <xdr:row>36</xdr:row>
      <xdr:rowOff>143506</xdr:rowOff>
    </xdr:to>
    <xdr:sp macro="" textlink="">
      <xdr:nvSpPr>
        <xdr:cNvPr id="86" name="楕円 85"/>
        <xdr:cNvSpPr/>
      </xdr:nvSpPr>
      <xdr:spPr>
        <a:xfrm>
          <a:off x="2857500" y="6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160033</xdr:rowOff>
    </xdr:from>
    <xdr:ext cx="534377" cy="259045"/>
    <xdr:sp macro="" textlink="">
      <xdr:nvSpPr>
        <xdr:cNvPr id="87" name="テキスト ボックス 86"/>
        <xdr:cNvSpPr txBox="1"/>
      </xdr:nvSpPr>
      <xdr:spPr>
        <a:xfrm>
          <a:off x="2641111" y="5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32664</xdr:rowOff>
    </xdr:from>
    <xdr:to>
      <xdr:col>10</xdr:col>
      <xdr:colOff>165100</xdr:colOff>
      <xdr:row>36</xdr:row>
      <xdr:rowOff>134264</xdr:rowOff>
    </xdr:to>
    <xdr:sp macro="" textlink="">
      <xdr:nvSpPr>
        <xdr:cNvPr id="88" name="楕円 87"/>
        <xdr:cNvSpPr/>
      </xdr:nvSpPr>
      <xdr:spPr>
        <a:xfrm>
          <a:off x="1968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150791</xdr:rowOff>
    </xdr:from>
    <xdr:ext cx="534377" cy="259045"/>
    <xdr:sp macro="" textlink="">
      <xdr:nvSpPr>
        <xdr:cNvPr id="89" name="テキスト ボックス 88"/>
        <xdr:cNvSpPr txBox="1"/>
      </xdr:nvSpPr>
      <xdr:spPr>
        <a:xfrm>
          <a:off x="1752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60129</xdr:rowOff>
    </xdr:from>
    <xdr:to>
      <xdr:col>6</xdr:col>
      <xdr:colOff>38100</xdr:colOff>
      <xdr:row>36</xdr:row>
      <xdr:rowOff>161729</xdr:rowOff>
    </xdr:to>
    <xdr:sp macro="" textlink="">
      <xdr:nvSpPr>
        <xdr:cNvPr id="90" name="楕円 89"/>
        <xdr:cNvSpPr/>
      </xdr:nvSpPr>
      <xdr:spPr>
        <a:xfrm>
          <a:off x="1079500" y="62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6806</xdr:rowOff>
    </xdr:from>
    <xdr:ext cx="534377" cy="259045"/>
    <xdr:sp macro="" textlink="">
      <xdr:nvSpPr>
        <xdr:cNvPr id="91" name="テキスト ボックス 90"/>
        <xdr:cNvSpPr txBox="1"/>
      </xdr:nvSpPr>
      <xdr:spPr>
        <a:xfrm>
          <a:off x="863111" y="60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59131</xdr:rowOff>
    </xdr:from>
    <xdr:to>
      <xdr:col>24</xdr:col>
      <xdr:colOff>63500</xdr:colOff>
      <xdr:row>58</xdr:row>
      <xdr:rowOff>64580</xdr:rowOff>
    </xdr:to>
    <xdr:cxnSp macro="">
      <xdr:nvCxnSpPr>
        <xdr:cNvPr id="121" name="直線コネクタ 120"/>
        <xdr:cNvCxnSpPr/>
      </xdr:nvCxnSpPr>
      <xdr:spPr>
        <a:xfrm flipV="1">
          <a:off x="3797300" y="10003231"/>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64580</xdr:rowOff>
    </xdr:from>
    <xdr:to>
      <xdr:col>19</xdr:col>
      <xdr:colOff>177800</xdr:colOff>
      <xdr:row>58</xdr:row>
      <xdr:rowOff>87058</xdr:rowOff>
    </xdr:to>
    <xdr:cxnSp macro="">
      <xdr:nvCxnSpPr>
        <xdr:cNvPr id="124" name="直線コネクタ 123"/>
        <xdr:cNvCxnSpPr/>
      </xdr:nvCxnSpPr>
      <xdr:spPr>
        <a:xfrm flipV="1">
          <a:off x="2908300" y="10008680"/>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87058</xdr:rowOff>
    </xdr:from>
    <xdr:to>
      <xdr:col>15</xdr:col>
      <xdr:colOff>50800</xdr:colOff>
      <xdr:row>58</xdr:row>
      <xdr:rowOff>99314</xdr:rowOff>
    </xdr:to>
    <xdr:cxnSp macro="">
      <xdr:nvCxnSpPr>
        <xdr:cNvPr id="127" name="直線コネクタ 126"/>
        <xdr:cNvCxnSpPr/>
      </xdr:nvCxnSpPr>
      <xdr:spPr>
        <a:xfrm flipV="1">
          <a:off x="2019300" y="10031158"/>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99314</xdr:rowOff>
    </xdr:from>
    <xdr:to>
      <xdr:col>10</xdr:col>
      <xdr:colOff>114300</xdr:colOff>
      <xdr:row>58</xdr:row>
      <xdr:rowOff>127584</xdr:rowOff>
    </xdr:to>
    <xdr:cxnSp macro="">
      <xdr:nvCxnSpPr>
        <xdr:cNvPr id="130" name="直線コネクタ 129"/>
        <xdr:cNvCxnSpPr/>
      </xdr:nvCxnSpPr>
      <xdr:spPr>
        <a:xfrm flipV="1">
          <a:off x="1130300" y="1004341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8331</xdr:rowOff>
    </xdr:from>
    <xdr:to>
      <xdr:col>24</xdr:col>
      <xdr:colOff>114300</xdr:colOff>
      <xdr:row>58</xdr:row>
      <xdr:rowOff>109931</xdr:rowOff>
    </xdr:to>
    <xdr:sp macro="" textlink="">
      <xdr:nvSpPr>
        <xdr:cNvPr id="140" name="楕円 139"/>
        <xdr:cNvSpPr/>
      </xdr:nvSpPr>
      <xdr:spPr>
        <a:xfrm>
          <a:off x="45847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94708</xdr:rowOff>
    </xdr:from>
    <xdr:ext cx="534377" cy="259045"/>
    <xdr:sp macro="" textlink="">
      <xdr:nvSpPr>
        <xdr:cNvPr id="141" name="物件費該当値テキスト"/>
        <xdr:cNvSpPr txBox="1"/>
      </xdr:nvSpPr>
      <xdr:spPr>
        <a:xfrm>
          <a:off x="4686300" y="98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13780</xdr:rowOff>
    </xdr:from>
    <xdr:to>
      <xdr:col>20</xdr:col>
      <xdr:colOff>38100</xdr:colOff>
      <xdr:row>58</xdr:row>
      <xdr:rowOff>115380</xdr:rowOff>
    </xdr:to>
    <xdr:sp macro="" textlink="">
      <xdr:nvSpPr>
        <xdr:cNvPr id="142" name="楕円 141"/>
        <xdr:cNvSpPr/>
      </xdr:nvSpPr>
      <xdr:spPr>
        <a:xfrm>
          <a:off x="3746500" y="9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106507</xdr:rowOff>
    </xdr:from>
    <xdr:ext cx="534377" cy="259045"/>
    <xdr:sp macro="" textlink="">
      <xdr:nvSpPr>
        <xdr:cNvPr id="143" name="テキスト ボックス 142"/>
        <xdr:cNvSpPr txBox="1"/>
      </xdr:nvSpPr>
      <xdr:spPr>
        <a:xfrm>
          <a:off x="3530111" y="10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36258</xdr:rowOff>
    </xdr:from>
    <xdr:to>
      <xdr:col>15</xdr:col>
      <xdr:colOff>101600</xdr:colOff>
      <xdr:row>58</xdr:row>
      <xdr:rowOff>137858</xdr:rowOff>
    </xdr:to>
    <xdr:sp macro="" textlink="">
      <xdr:nvSpPr>
        <xdr:cNvPr id="144" name="楕円 143"/>
        <xdr:cNvSpPr/>
      </xdr:nvSpPr>
      <xdr:spPr>
        <a:xfrm>
          <a:off x="2857500" y="99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128985</xdr:rowOff>
    </xdr:from>
    <xdr:ext cx="534377" cy="259045"/>
    <xdr:sp macro="" textlink="">
      <xdr:nvSpPr>
        <xdr:cNvPr id="145" name="テキスト ボックス 144"/>
        <xdr:cNvSpPr txBox="1"/>
      </xdr:nvSpPr>
      <xdr:spPr>
        <a:xfrm>
          <a:off x="2641111" y="100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48514</xdr:rowOff>
    </xdr:from>
    <xdr:to>
      <xdr:col>10</xdr:col>
      <xdr:colOff>165100</xdr:colOff>
      <xdr:row>58</xdr:row>
      <xdr:rowOff>150114</xdr:rowOff>
    </xdr:to>
    <xdr:sp macro="" textlink="">
      <xdr:nvSpPr>
        <xdr:cNvPr id="146" name="楕円 145"/>
        <xdr:cNvSpPr/>
      </xdr:nvSpPr>
      <xdr:spPr>
        <a:xfrm>
          <a:off x="1968500" y="99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141241</xdr:rowOff>
    </xdr:from>
    <xdr:ext cx="534377" cy="259045"/>
    <xdr:sp macro="" textlink="">
      <xdr:nvSpPr>
        <xdr:cNvPr id="147" name="テキスト ボックス 146"/>
        <xdr:cNvSpPr txBox="1"/>
      </xdr:nvSpPr>
      <xdr:spPr>
        <a:xfrm>
          <a:off x="1752111" y="100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76784</xdr:rowOff>
    </xdr:from>
    <xdr:to>
      <xdr:col>6</xdr:col>
      <xdr:colOff>38100</xdr:colOff>
      <xdr:row>59</xdr:row>
      <xdr:rowOff>6934</xdr:rowOff>
    </xdr:to>
    <xdr:sp macro="" textlink="">
      <xdr:nvSpPr>
        <xdr:cNvPr id="148" name="楕円 147"/>
        <xdr:cNvSpPr/>
      </xdr:nvSpPr>
      <xdr:spPr>
        <a:xfrm>
          <a:off x="1079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169511</xdr:rowOff>
    </xdr:from>
    <xdr:ext cx="534377" cy="259045"/>
    <xdr:sp macro="" textlink="">
      <xdr:nvSpPr>
        <xdr:cNvPr id="149" name="テキスト ボックス 148"/>
        <xdr:cNvSpPr txBox="1"/>
      </xdr:nvSpPr>
      <xdr:spPr>
        <a:xfrm>
          <a:off x="863111" y="10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38202</xdr:rowOff>
    </xdr:from>
    <xdr:to>
      <xdr:col>24</xdr:col>
      <xdr:colOff>63500</xdr:colOff>
      <xdr:row>78</xdr:row>
      <xdr:rowOff>50454</xdr:rowOff>
    </xdr:to>
    <xdr:cxnSp macro="">
      <xdr:nvCxnSpPr>
        <xdr:cNvPr id="176" name="直線コネクタ 175"/>
        <xdr:cNvCxnSpPr/>
      </xdr:nvCxnSpPr>
      <xdr:spPr>
        <a:xfrm>
          <a:off x="3797300" y="13411302"/>
          <a:ext cx="8382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38202</xdr:rowOff>
    </xdr:from>
    <xdr:to>
      <xdr:col>19</xdr:col>
      <xdr:colOff>177800</xdr:colOff>
      <xdr:row>78</xdr:row>
      <xdr:rowOff>44693</xdr:rowOff>
    </xdr:to>
    <xdr:cxnSp macro="">
      <xdr:nvCxnSpPr>
        <xdr:cNvPr id="179" name="直線コネクタ 178"/>
        <xdr:cNvCxnSpPr/>
      </xdr:nvCxnSpPr>
      <xdr:spPr>
        <a:xfrm flipV="1">
          <a:off x="2908300" y="13411302"/>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26315</xdr:rowOff>
    </xdr:from>
    <xdr:to>
      <xdr:col>15</xdr:col>
      <xdr:colOff>50800</xdr:colOff>
      <xdr:row>78</xdr:row>
      <xdr:rowOff>44693</xdr:rowOff>
    </xdr:to>
    <xdr:cxnSp macro="">
      <xdr:nvCxnSpPr>
        <xdr:cNvPr id="182" name="直線コネクタ 181"/>
        <xdr:cNvCxnSpPr/>
      </xdr:nvCxnSpPr>
      <xdr:spPr>
        <a:xfrm>
          <a:off x="2019300" y="13399415"/>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26315</xdr:rowOff>
    </xdr:from>
    <xdr:to>
      <xdr:col>10</xdr:col>
      <xdr:colOff>114300</xdr:colOff>
      <xdr:row>78</xdr:row>
      <xdr:rowOff>46065</xdr:rowOff>
    </xdr:to>
    <xdr:cxnSp macro="">
      <xdr:nvCxnSpPr>
        <xdr:cNvPr id="185" name="直線コネクタ 184"/>
        <xdr:cNvCxnSpPr/>
      </xdr:nvCxnSpPr>
      <xdr:spPr>
        <a:xfrm flipV="1">
          <a:off x="1130300" y="13399415"/>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171104</xdr:rowOff>
    </xdr:from>
    <xdr:to>
      <xdr:col>24</xdr:col>
      <xdr:colOff>114300</xdr:colOff>
      <xdr:row>78</xdr:row>
      <xdr:rowOff>101254</xdr:rowOff>
    </xdr:to>
    <xdr:sp macro="" textlink="">
      <xdr:nvSpPr>
        <xdr:cNvPr id="195" name="楕円 194"/>
        <xdr:cNvSpPr/>
      </xdr:nvSpPr>
      <xdr:spPr>
        <a:xfrm>
          <a:off x="45847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86031</xdr:rowOff>
    </xdr:from>
    <xdr:ext cx="378565" cy="259045"/>
    <xdr:sp macro="" textlink="">
      <xdr:nvSpPr>
        <xdr:cNvPr id="196" name="維持補修費該当値テキスト"/>
        <xdr:cNvSpPr txBox="1"/>
      </xdr:nvSpPr>
      <xdr:spPr>
        <a:xfrm>
          <a:off x="4686300" y="1328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158852</xdr:rowOff>
    </xdr:from>
    <xdr:to>
      <xdr:col>20</xdr:col>
      <xdr:colOff>38100</xdr:colOff>
      <xdr:row>78</xdr:row>
      <xdr:rowOff>89002</xdr:rowOff>
    </xdr:to>
    <xdr:sp macro="" textlink="">
      <xdr:nvSpPr>
        <xdr:cNvPr id="197" name="楕円 196"/>
        <xdr:cNvSpPr/>
      </xdr:nvSpPr>
      <xdr:spPr>
        <a:xfrm>
          <a:off x="3746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80129</xdr:rowOff>
    </xdr:from>
    <xdr:ext cx="469744" cy="259045"/>
    <xdr:sp macro="" textlink="">
      <xdr:nvSpPr>
        <xdr:cNvPr id="198" name="テキスト ボックス 197"/>
        <xdr:cNvSpPr txBox="1"/>
      </xdr:nvSpPr>
      <xdr:spPr>
        <a:xfrm>
          <a:off x="3562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165343</xdr:rowOff>
    </xdr:from>
    <xdr:to>
      <xdr:col>15</xdr:col>
      <xdr:colOff>101600</xdr:colOff>
      <xdr:row>78</xdr:row>
      <xdr:rowOff>95493</xdr:rowOff>
    </xdr:to>
    <xdr:sp macro="" textlink="">
      <xdr:nvSpPr>
        <xdr:cNvPr id="199" name="楕円 198"/>
        <xdr:cNvSpPr/>
      </xdr:nvSpPr>
      <xdr:spPr>
        <a:xfrm>
          <a:off x="2857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86620</xdr:rowOff>
    </xdr:from>
    <xdr:ext cx="469744" cy="259045"/>
    <xdr:sp macro="" textlink="">
      <xdr:nvSpPr>
        <xdr:cNvPr id="200" name="テキスト ボックス 199"/>
        <xdr:cNvSpPr txBox="1"/>
      </xdr:nvSpPr>
      <xdr:spPr>
        <a:xfrm>
          <a:off x="2673428" y="13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146965</xdr:rowOff>
    </xdr:from>
    <xdr:to>
      <xdr:col>10</xdr:col>
      <xdr:colOff>165100</xdr:colOff>
      <xdr:row>78</xdr:row>
      <xdr:rowOff>77115</xdr:rowOff>
    </xdr:to>
    <xdr:sp macro="" textlink="">
      <xdr:nvSpPr>
        <xdr:cNvPr id="201" name="楕円 200"/>
        <xdr:cNvSpPr/>
      </xdr:nvSpPr>
      <xdr:spPr>
        <a:xfrm>
          <a:off x="1968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68242</xdr:rowOff>
    </xdr:from>
    <xdr:ext cx="469744" cy="259045"/>
    <xdr:sp macro="" textlink="">
      <xdr:nvSpPr>
        <xdr:cNvPr id="202" name="テキスト ボックス 201"/>
        <xdr:cNvSpPr txBox="1"/>
      </xdr:nvSpPr>
      <xdr:spPr>
        <a:xfrm>
          <a:off x="1784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166715</xdr:rowOff>
    </xdr:from>
    <xdr:to>
      <xdr:col>6</xdr:col>
      <xdr:colOff>38100</xdr:colOff>
      <xdr:row>78</xdr:row>
      <xdr:rowOff>96865</xdr:rowOff>
    </xdr:to>
    <xdr:sp macro="" textlink="">
      <xdr:nvSpPr>
        <xdr:cNvPr id="203" name="楕円 202"/>
        <xdr:cNvSpPr/>
      </xdr:nvSpPr>
      <xdr:spPr>
        <a:xfrm>
          <a:off x="1079500" y="133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87992</xdr:rowOff>
    </xdr:from>
    <xdr:ext cx="469744" cy="259045"/>
    <xdr:sp macro="" textlink="">
      <xdr:nvSpPr>
        <xdr:cNvPr id="204" name="テキスト ボックス 203"/>
        <xdr:cNvSpPr txBox="1"/>
      </xdr:nvSpPr>
      <xdr:spPr>
        <a:xfrm>
          <a:off x="895428" y="134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70869</xdr:rowOff>
    </xdr:from>
    <xdr:to>
      <xdr:col>24</xdr:col>
      <xdr:colOff>63500</xdr:colOff>
      <xdr:row>95</xdr:row>
      <xdr:rowOff>102073</xdr:rowOff>
    </xdr:to>
    <xdr:cxnSp macro="">
      <xdr:nvCxnSpPr>
        <xdr:cNvPr id="232" name="直線コネクタ 231"/>
        <xdr:cNvCxnSpPr/>
      </xdr:nvCxnSpPr>
      <xdr:spPr>
        <a:xfrm>
          <a:off x="3797300" y="16358619"/>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70869</xdr:rowOff>
    </xdr:from>
    <xdr:to>
      <xdr:col>19</xdr:col>
      <xdr:colOff>177800</xdr:colOff>
      <xdr:row>95</xdr:row>
      <xdr:rowOff>145438</xdr:rowOff>
    </xdr:to>
    <xdr:cxnSp macro="">
      <xdr:nvCxnSpPr>
        <xdr:cNvPr id="235" name="直線コネクタ 234"/>
        <xdr:cNvCxnSpPr/>
      </xdr:nvCxnSpPr>
      <xdr:spPr>
        <a:xfrm flipV="1">
          <a:off x="2908300" y="16358619"/>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145438</xdr:rowOff>
    </xdr:from>
    <xdr:to>
      <xdr:col>15</xdr:col>
      <xdr:colOff>50800</xdr:colOff>
      <xdr:row>96</xdr:row>
      <xdr:rowOff>87579</xdr:rowOff>
    </xdr:to>
    <xdr:cxnSp macro="">
      <xdr:nvCxnSpPr>
        <xdr:cNvPr id="238" name="直線コネクタ 237"/>
        <xdr:cNvCxnSpPr/>
      </xdr:nvCxnSpPr>
      <xdr:spPr>
        <a:xfrm flipV="1">
          <a:off x="2019300" y="16433188"/>
          <a:ext cx="8890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87579</xdr:rowOff>
    </xdr:from>
    <xdr:to>
      <xdr:col>10</xdr:col>
      <xdr:colOff>114300</xdr:colOff>
      <xdr:row>97</xdr:row>
      <xdr:rowOff>36601</xdr:rowOff>
    </xdr:to>
    <xdr:cxnSp macro="">
      <xdr:nvCxnSpPr>
        <xdr:cNvPr id="241" name="直線コネクタ 240"/>
        <xdr:cNvCxnSpPr/>
      </xdr:nvCxnSpPr>
      <xdr:spPr>
        <a:xfrm flipV="1">
          <a:off x="1130300" y="16546779"/>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51273</xdr:rowOff>
    </xdr:from>
    <xdr:to>
      <xdr:col>24</xdr:col>
      <xdr:colOff>114300</xdr:colOff>
      <xdr:row>95</xdr:row>
      <xdr:rowOff>152873</xdr:rowOff>
    </xdr:to>
    <xdr:sp macro="" textlink="">
      <xdr:nvSpPr>
        <xdr:cNvPr id="251" name="楕円 250"/>
        <xdr:cNvSpPr/>
      </xdr:nvSpPr>
      <xdr:spPr>
        <a:xfrm>
          <a:off x="4584700" y="163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74150</xdr:rowOff>
    </xdr:from>
    <xdr:ext cx="534377" cy="259045"/>
    <xdr:sp macro="" textlink="">
      <xdr:nvSpPr>
        <xdr:cNvPr id="252" name="扶助費該当値テキスト"/>
        <xdr:cNvSpPr txBox="1"/>
      </xdr:nvSpPr>
      <xdr:spPr>
        <a:xfrm>
          <a:off x="4686300" y="161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20069</xdr:rowOff>
    </xdr:from>
    <xdr:to>
      <xdr:col>20</xdr:col>
      <xdr:colOff>38100</xdr:colOff>
      <xdr:row>95</xdr:row>
      <xdr:rowOff>121669</xdr:rowOff>
    </xdr:to>
    <xdr:sp macro="" textlink="">
      <xdr:nvSpPr>
        <xdr:cNvPr id="253" name="楕円 252"/>
        <xdr:cNvSpPr/>
      </xdr:nvSpPr>
      <xdr:spPr>
        <a:xfrm>
          <a:off x="3746500" y="16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138196</xdr:rowOff>
    </xdr:from>
    <xdr:ext cx="534377" cy="259045"/>
    <xdr:sp macro="" textlink="">
      <xdr:nvSpPr>
        <xdr:cNvPr id="254" name="テキスト ボックス 253"/>
        <xdr:cNvSpPr txBox="1"/>
      </xdr:nvSpPr>
      <xdr:spPr>
        <a:xfrm>
          <a:off x="3530111" y="160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94638</xdr:rowOff>
    </xdr:from>
    <xdr:to>
      <xdr:col>15</xdr:col>
      <xdr:colOff>101600</xdr:colOff>
      <xdr:row>96</xdr:row>
      <xdr:rowOff>24788</xdr:rowOff>
    </xdr:to>
    <xdr:sp macro="" textlink="">
      <xdr:nvSpPr>
        <xdr:cNvPr id="255" name="楕円 254"/>
        <xdr:cNvSpPr/>
      </xdr:nvSpPr>
      <xdr:spPr>
        <a:xfrm>
          <a:off x="2857500" y="16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41315</xdr:rowOff>
    </xdr:from>
    <xdr:ext cx="534377" cy="259045"/>
    <xdr:sp macro="" textlink="">
      <xdr:nvSpPr>
        <xdr:cNvPr id="256" name="テキスト ボックス 255"/>
        <xdr:cNvSpPr txBox="1"/>
      </xdr:nvSpPr>
      <xdr:spPr>
        <a:xfrm>
          <a:off x="2641111" y="161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36779</xdr:rowOff>
    </xdr:from>
    <xdr:to>
      <xdr:col>10</xdr:col>
      <xdr:colOff>165100</xdr:colOff>
      <xdr:row>96</xdr:row>
      <xdr:rowOff>138379</xdr:rowOff>
    </xdr:to>
    <xdr:sp macro="" textlink="">
      <xdr:nvSpPr>
        <xdr:cNvPr id="257" name="楕円 256"/>
        <xdr:cNvSpPr/>
      </xdr:nvSpPr>
      <xdr:spPr>
        <a:xfrm>
          <a:off x="1968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154906</xdr:rowOff>
    </xdr:from>
    <xdr:ext cx="534377" cy="259045"/>
    <xdr:sp macro="" textlink="">
      <xdr:nvSpPr>
        <xdr:cNvPr id="258" name="テキスト ボックス 257"/>
        <xdr:cNvSpPr txBox="1"/>
      </xdr:nvSpPr>
      <xdr:spPr>
        <a:xfrm>
          <a:off x="1752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157251</xdr:rowOff>
    </xdr:from>
    <xdr:to>
      <xdr:col>6</xdr:col>
      <xdr:colOff>38100</xdr:colOff>
      <xdr:row>97</xdr:row>
      <xdr:rowOff>87401</xdr:rowOff>
    </xdr:to>
    <xdr:sp macro="" textlink="">
      <xdr:nvSpPr>
        <xdr:cNvPr id="259" name="楕円 258"/>
        <xdr:cNvSpPr/>
      </xdr:nvSpPr>
      <xdr:spPr>
        <a:xfrm>
          <a:off x="1079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78528</xdr:rowOff>
    </xdr:from>
    <xdr:ext cx="534377" cy="259045"/>
    <xdr:sp macro="" textlink="">
      <xdr:nvSpPr>
        <xdr:cNvPr id="260" name="テキスト ボックス 259"/>
        <xdr:cNvSpPr txBox="1"/>
      </xdr:nvSpPr>
      <xdr:spPr>
        <a:xfrm>
          <a:off x="863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151597</xdr:rowOff>
    </xdr:from>
    <xdr:to>
      <xdr:col>55</xdr:col>
      <xdr:colOff>0</xdr:colOff>
      <xdr:row>37</xdr:row>
      <xdr:rowOff>153597</xdr:rowOff>
    </xdr:to>
    <xdr:cxnSp macro="">
      <xdr:nvCxnSpPr>
        <xdr:cNvPr id="293" name="直線コネクタ 292"/>
        <xdr:cNvCxnSpPr/>
      </xdr:nvCxnSpPr>
      <xdr:spPr>
        <a:xfrm flipV="1">
          <a:off x="9639300" y="6495247"/>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153597</xdr:rowOff>
    </xdr:from>
    <xdr:to>
      <xdr:col>50</xdr:col>
      <xdr:colOff>114300</xdr:colOff>
      <xdr:row>38</xdr:row>
      <xdr:rowOff>12208</xdr:rowOff>
    </xdr:to>
    <xdr:cxnSp macro="">
      <xdr:nvCxnSpPr>
        <xdr:cNvPr id="296" name="直線コネクタ 295"/>
        <xdr:cNvCxnSpPr/>
      </xdr:nvCxnSpPr>
      <xdr:spPr>
        <a:xfrm flipV="1">
          <a:off x="8750300" y="6497247"/>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12208</xdr:rowOff>
    </xdr:from>
    <xdr:to>
      <xdr:col>45</xdr:col>
      <xdr:colOff>177800</xdr:colOff>
      <xdr:row>38</xdr:row>
      <xdr:rowOff>19447</xdr:rowOff>
    </xdr:to>
    <xdr:cxnSp macro="">
      <xdr:nvCxnSpPr>
        <xdr:cNvPr id="299" name="直線コネクタ 298"/>
        <xdr:cNvCxnSpPr/>
      </xdr:nvCxnSpPr>
      <xdr:spPr>
        <a:xfrm flipV="1">
          <a:off x="7861300" y="65273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19447</xdr:rowOff>
    </xdr:from>
    <xdr:to>
      <xdr:col>41</xdr:col>
      <xdr:colOff>50800</xdr:colOff>
      <xdr:row>38</xdr:row>
      <xdr:rowOff>29734</xdr:rowOff>
    </xdr:to>
    <xdr:cxnSp macro="">
      <xdr:nvCxnSpPr>
        <xdr:cNvPr id="302" name="直線コネクタ 301"/>
        <xdr:cNvCxnSpPr/>
      </xdr:nvCxnSpPr>
      <xdr:spPr>
        <a:xfrm flipV="1">
          <a:off x="6972300" y="65345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100797</xdr:rowOff>
    </xdr:from>
    <xdr:to>
      <xdr:col>55</xdr:col>
      <xdr:colOff>50800</xdr:colOff>
      <xdr:row>38</xdr:row>
      <xdr:rowOff>30947</xdr:rowOff>
    </xdr:to>
    <xdr:sp macro="" textlink="">
      <xdr:nvSpPr>
        <xdr:cNvPr id="312" name="楕円 311"/>
        <xdr:cNvSpPr/>
      </xdr:nvSpPr>
      <xdr:spPr>
        <a:xfrm>
          <a:off x="10426700" y="644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79224</xdr:rowOff>
    </xdr:from>
    <xdr:ext cx="534377" cy="259045"/>
    <xdr:sp macro="" textlink="">
      <xdr:nvSpPr>
        <xdr:cNvPr id="313" name="補助費等該当値テキスト"/>
        <xdr:cNvSpPr txBox="1"/>
      </xdr:nvSpPr>
      <xdr:spPr>
        <a:xfrm>
          <a:off x="10528300" y="642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102797</xdr:rowOff>
    </xdr:from>
    <xdr:to>
      <xdr:col>50</xdr:col>
      <xdr:colOff>165100</xdr:colOff>
      <xdr:row>38</xdr:row>
      <xdr:rowOff>32947</xdr:rowOff>
    </xdr:to>
    <xdr:sp macro="" textlink="">
      <xdr:nvSpPr>
        <xdr:cNvPr id="314" name="楕円 313"/>
        <xdr:cNvSpPr/>
      </xdr:nvSpPr>
      <xdr:spPr>
        <a:xfrm>
          <a:off x="9588500" y="64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24074</xdr:rowOff>
    </xdr:from>
    <xdr:ext cx="534377" cy="259045"/>
    <xdr:sp macro="" textlink="">
      <xdr:nvSpPr>
        <xdr:cNvPr id="315" name="テキスト ボックス 314"/>
        <xdr:cNvSpPr txBox="1"/>
      </xdr:nvSpPr>
      <xdr:spPr>
        <a:xfrm>
          <a:off x="9372111" y="65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132858</xdr:rowOff>
    </xdr:from>
    <xdr:to>
      <xdr:col>46</xdr:col>
      <xdr:colOff>38100</xdr:colOff>
      <xdr:row>38</xdr:row>
      <xdr:rowOff>63008</xdr:rowOff>
    </xdr:to>
    <xdr:sp macro="" textlink="">
      <xdr:nvSpPr>
        <xdr:cNvPr id="316" name="楕円 315"/>
        <xdr:cNvSpPr/>
      </xdr:nvSpPr>
      <xdr:spPr>
        <a:xfrm>
          <a:off x="8699500" y="64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54135</xdr:rowOff>
    </xdr:from>
    <xdr:ext cx="534377" cy="259045"/>
    <xdr:sp macro="" textlink="">
      <xdr:nvSpPr>
        <xdr:cNvPr id="317" name="テキスト ボックス 316"/>
        <xdr:cNvSpPr txBox="1"/>
      </xdr:nvSpPr>
      <xdr:spPr>
        <a:xfrm>
          <a:off x="8483111" y="65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140097</xdr:rowOff>
    </xdr:from>
    <xdr:to>
      <xdr:col>41</xdr:col>
      <xdr:colOff>101600</xdr:colOff>
      <xdr:row>38</xdr:row>
      <xdr:rowOff>70247</xdr:rowOff>
    </xdr:to>
    <xdr:sp macro="" textlink="">
      <xdr:nvSpPr>
        <xdr:cNvPr id="318" name="楕円 317"/>
        <xdr:cNvSpPr/>
      </xdr:nvSpPr>
      <xdr:spPr>
        <a:xfrm>
          <a:off x="7810500" y="64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61374</xdr:rowOff>
    </xdr:from>
    <xdr:ext cx="534377" cy="259045"/>
    <xdr:sp macro="" textlink="">
      <xdr:nvSpPr>
        <xdr:cNvPr id="319" name="テキスト ボックス 318"/>
        <xdr:cNvSpPr txBox="1"/>
      </xdr:nvSpPr>
      <xdr:spPr>
        <a:xfrm>
          <a:off x="7594111" y="65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150384</xdr:rowOff>
    </xdr:from>
    <xdr:to>
      <xdr:col>36</xdr:col>
      <xdr:colOff>165100</xdr:colOff>
      <xdr:row>38</xdr:row>
      <xdr:rowOff>80534</xdr:rowOff>
    </xdr:to>
    <xdr:sp macro="" textlink="">
      <xdr:nvSpPr>
        <xdr:cNvPr id="320" name="楕円 319"/>
        <xdr:cNvSpPr/>
      </xdr:nvSpPr>
      <xdr:spPr>
        <a:xfrm>
          <a:off x="6921500" y="64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71661</xdr:rowOff>
    </xdr:from>
    <xdr:ext cx="534377" cy="259045"/>
    <xdr:sp macro="" textlink="">
      <xdr:nvSpPr>
        <xdr:cNvPr id="321" name="テキスト ボックス 320"/>
        <xdr:cNvSpPr txBox="1"/>
      </xdr:nvSpPr>
      <xdr:spPr>
        <a:xfrm>
          <a:off x="6705111" y="65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33041</xdr:rowOff>
    </xdr:from>
    <xdr:to>
      <xdr:col>55</xdr:col>
      <xdr:colOff>0</xdr:colOff>
      <xdr:row>57</xdr:row>
      <xdr:rowOff>74636</xdr:rowOff>
    </xdr:to>
    <xdr:cxnSp macro="">
      <xdr:nvCxnSpPr>
        <xdr:cNvPr id="352" name="直線コネクタ 351"/>
        <xdr:cNvCxnSpPr/>
      </xdr:nvCxnSpPr>
      <xdr:spPr>
        <a:xfrm>
          <a:off x="9639300" y="9805691"/>
          <a:ext cx="8382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33041</xdr:rowOff>
    </xdr:from>
    <xdr:to>
      <xdr:col>50</xdr:col>
      <xdr:colOff>114300</xdr:colOff>
      <xdr:row>57</xdr:row>
      <xdr:rowOff>99869</xdr:rowOff>
    </xdr:to>
    <xdr:cxnSp macro="">
      <xdr:nvCxnSpPr>
        <xdr:cNvPr id="355" name="直線コネクタ 354"/>
        <xdr:cNvCxnSpPr/>
      </xdr:nvCxnSpPr>
      <xdr:spPr>
        <a:xfrm flipV="1">
          <a:off x="8750300" y="9805691"/>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133789</xdr:rowOff>
    </xdr:from>
    <xdr:to>
      <xdr:col>45</xdr:col>
      <xdr:colOff>177800</xdr:colOff>
      <xdr:row>57</xdr:row>
      <xdr:rowOff>99869</xdr:rowOff>
    </xdr:to>
    <xdr:cxnSp macro="">
      <xdr:nvCxnSpPr>
        <xdr:cNvPr id="358" name="直線コネクタ 357"/>
        <xdr:cNvCxnSpPr/>
      </xdr:nvCxnSpPr>
      <xdr:spPr>
        <a:xfrm>
          <a:off x="7861300" y="9734989"/>
          <a:ext cx="8890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166337</xdr:rowOff>
    </xdr:from>
    <xdr:to>
      <xdr:col>41</xdr:col>
      <xdr:colOff>50800</xdr:colOff>
      <xdr:row>56</xdr:row>
      <xdr:rowOff>133789</xdr:rowOff>
    </xdr:to>
    <xdr:cxnSp macro="">
      <xdr:nvCxnSpPr>
        <xdr:cNvPr id="361" name="直線コネクタ 360"/>
        <xdr:cNvCxnSpPr/>
      </xdr:nvCxnSpPr>
      <xdr:spPr>
        <a:xfrm>
          <a:off x="6972300" y="9596087"/>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23836</xdr:rowOff>
    </xdr:from>
    <xdr:to>
      <xdr:col>55</xdr:col>
      <xdr:colOff>50800</xdr:colOff>
      <xdr:row>57</xdr:row>
      <xdr:rowOff>125436</xdr:rowOff>
    </xdr:to>
    <xdr:sp macro="" textlink="">
      <xdr:nvSpPr>
        <xdr:cNvPr id="371" name="楕円 370"/>
        <xdr:cNvSpPr/>
      </xdr:nvSpPr>
      <xdr:spPr>
        <a:xfrm>
          <a:off x="10426700" y="97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2263</xdr:rowOff>
    </xdr:from>
    <xdr:ext cx="534377" cy="259045"/>
    <xdr:sp macro="" textlink="">
      <xdr:nvSpPr>
        <xdr:cNvPr id="372" name="普通建設事業費該当値テキスト"/>
        <xdr:cNvSpPr txBox="1"/>
      </xdr:nvSpPr>
      <xdr:spPr>
        <a:xfrm>
          <a:off x="10528300" y="97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153691</xdr:rowOff>
    </xdr:from>
    <xdr:to>
      <xdr:col>50</xdr:col>
      <xdr:colOff>165100</xdr:colOff>
      <xdr:row>57</xdr:row>
      <xdr:rowOff>83841</xdr:rowOff>
    </xdr:to>
    <xdr:sp macro="" textlink="">
      <xdr:nvSpPr>
        <xdr:cNvPr id="373" name="楕円 372"/>
        <xdr:cNvSpPr/>
      </xdr:nvSpPr>
      <xdr:spPr>
        <a:xfrm>
          <a:off x="9588500" y="9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74968</xdr:rowOff>
    </xdr:from>
    <xdr:ext cx="534377" cy="259045"/>
    <xdr:sp macro="" textlink="">
      <xdr:nvSpPr>
        <xdr:cNvPr id="374" name="テキスト ボックス 373"/>
        <xdr:cNvSpPr txBox="1"/>
      </xdr:nvSpPr>
      <xdr:spPr>
        <a:xfrm>
          <a:off x="9372111" y="98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49069</xdr:rowOff>
    </xdr:from>
    <xdr:to>
      <xdr:col>46</xdr:col>
      <xdr:colOff>38100</xdr:colOff>
      <xdr:row>57</xdr:row>
      <xdr:rowOff>150669</xdr:rowOff>
    </xdr:to>
    <xdr:sp macro="" textlink="">
      <xdr:nvSpPr>
        <xdr:cNvPr id="375" name="楕円 374"/>
        <xdr:cNvSpPr/>
      </xdr:nvSpPr>
      <xdr:spPr>
        <a:xfrm>
          <a:off x="86995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141796</xdr:rowOff>
    </xdr:from>
    <xdr:ext cx="534377" cy="259045"/>
    <xdr:sp macro="" textlink="">
      <xdr:nvSpPr>
        <xdr:cNvPr id="376" name="テキスト ボックス 375"/>
        <xdr:cNvSpPr txBox="1"/>
      </xdr:nvSpPr>
      <xdr:spPr>
        <a:xfrm>
          <a:off x="8483111" y="9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82989</xdr:rowOff>
    </xdr:from>
    <xdr:to>
      <xdr:col>41</xdr:col>
      <xdr:colOff>101600</xdr:colOff>
      <xdr:row>57</xdr:row>
      <xdr:rowOff>13139</xdr:rowOff>
    </xdr:to>
    <xdr:sp macro="" textlink="">
      <xdr:nvSpPr>
        <xdr:cNvPr id="377" name="楕円 376"/>
        <xdr:cNvSpPr/>
      </xdr:nvSpPr>
      <xdr:spPr>
        <a:xfrm>
          <a:off x="7810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4266</xdr:rowOff>
    </xdr:from>
    <xdr:ext cx="534377" cy="259045"/>
    <xdr:sp macro="" textlink="">
      <xdr:nvSpPr>
        <xdr:cNvPr id="378" name="テキスト ボックス 377"/>
        <xdr:cNvSpPr txBox="1"/>
      </xdr:nvSpPr>
      <xdr:spPr>
        <a:xfrm>
          <a:off x="7594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115537</xdr:rowOff>
    </xdr:from>
    <xdr:to>
      <xdr:col>36</xdr:col>
      <xdr:colOff>165100</xdr:colOff>
      <xdr:row>56</xdr:row>
      <xdr:rowOff>45687</xdr:rowOff>
    </xdr:to>
    <xdr:sp macro="" textlink="">
      <xdr:nvSpPr>
        <xdr:cNvPr id="379" name="楕円 378"/>
        <xdr:cNvSpPr/>
      </xdr:nvSpPr>
      <xdr:spPr>
        <a:xfrm>
          <a:off x="6921500" y="95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62214</xdr:rowOff>
    </xdr:from>
    <xdr:ext cx="534377" cy="259045"/>
    <xdr:sp macro="" textlink="">
      <xdr:nvSpPr>
        <xdr:cNvPr id="380" name="テキスト ボックス 379"/>
        <xdr:cNvSpPr txBox="1"/>
      </xdr:nvSpPr>
      <xdr:spPr>
        <a:xfrm>
          <a:off x="6705111" y="93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141084</xdr:rowOff>
    </xdr:from>
    <xdr:to>
      <xdr:col>55</xdr:col>
      <xdr:colOff>0</xdr:colOff>
      <xdr:row>78</xdr:row>
      <xdr:rowOff>153366</xdr:rowOff>
    </xdr:to>
    <xdr:cxnSp macro="">
      <xdr:nvCxnSpPr>
        <xdr:cNvPr id="409" name="直線コネクタ 408"/>
        <xdr:cNvCxnSpPr/>
      </xdr:nvCxnSpPr>
      <xdr:spPr>
        <a:xfrm flipV="1">
          <a:off x="9639300" y="13514184"/>
          <a:ext cx="8382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153366</xdr:rowOff>
    </xdr:from>
    <xdr:to>
      <xdr:col>50</xdr:col>
      <xdr:colOff>114300</xdr:colOff>
      <xdr:row>78</xdr:row>
      <xdr:rowOff>166408</xdr:rowOff>
    </xdr:to>
    <xdr:cxnSp macro="">
      <xdr:nvCxnSpPr>
        <xdr:cNvPr id="412" name="直線コネクタ 411"/>
        <xdr:cNvCxnSpPr/>
      </xdr:nvCxnSpPr>
      <xdr:spPr>
        <a:xfrm flipV="1">
          <a:off x="8750300" y="1352646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67145</xdr:rowOff>
    </xdr:from>
    <xdr:to>
      <xdr:col>45</xdr:col>
      <xdr:colOff>177800</xdr:colOff>
      <xdr:row>78</xdr:row>
      <xdr:rowOff>166408</xdr:rowOff>
    </xdr:to>
    <xdr:cxnSp macro="">
      <xdr:nvCxnSpPr>
        <xdr:cNvPr id="415" name="直線コネクタ 414"/>
        <xdr:cNvCxnSpPr/>
      </xdr:nvCxnSpPr>
      <xdr:spPr>
        <a:xfrm>
          <a:off x="7861300" y="13440245"/>
          <a:ext cx="8890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32410</xdr:rowOff>
    </xdr:from>
    <xdr:to>
      <xdr:col>41</xdr:col>
      <xdr:colOff>50800</xdr:colOff>
      <xdr:row>78</xdr:row>
      <xdr:rowOff>67145</xdr:rowOff>
    </xdr:to>
    <xdr:cxnSp macro="">
      <xdr:nvCxnSpPr>
        <xdr:cNvPr id="418" name="直線コネクタ 417"/>
        <xdr:cNvCxnSpPr/>
      </xdr:nvCxnSpPr>
      <xdr:spPr>
        <a:xfrm>
          <a:off x="6972300" y="13405510"/>
          <a:ext cx="8890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90284</xdr:rowOff>
    </xdr:from>
    <xdr:to>
      <xdr:col>55</xdr:col>
      <xdr:colOff>50800</xdr:colOff>
      <xdr:row>79</xdr:row>
      <xdr:rowOff>20434</xdr:rowOff>
    </xdr:to>
    <xdr:sp macro="" textlink="">
      <xdr:nvSpPr>
        <xdr:cNvPr id="428" name="楕円 427"/>
        <xdr:cNvSpPr/>
      </xdr:nvSpPr>
      <xdr:spPr>
        <a:xfrm>
          <a:off x="10426700" y="13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5211</xdr:rowOff>
    </xdr:from>
    <xdr:ext cx="469744" cy="259045"/>
    <xdr:sp macro="" textlink="">
      <xdr:nvSpPr>
        <xdr:cNvPr id="429" name="普通建設事業費 （ うち新規整備　）該当値テキスト"/>
        <xdr:cNvSpPr txBox="1"/>
      </xdr:nvSpPr>
      <xdr:spPr>
        <a:xfrm>
          <a:off x="10528300" y="1337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102566</xdr:rowOff>
    </xdr:from>
    <xdr:to>
      <xdr:col>50</xdr:col>
      <xdr:colOff>165100</xdr:colOff>
      <xdr:row>79</xdr:row>
      <xdr:rowOff>32716</xdr:rowOff>
    </xdr:to>
    <xdr:sp macro="" textlink="">
      <xdr:nvSpPr>
        <xdr:cNvPr id="430" name="楕円 429"/>
        <xdr:cNvSpPr/>
      </xdr:nvSpPr>
      <xdr:spPr>
        <a:xfrm>
          <a:off x="9588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23843</xdr:rowOff>
    </xdr:from>
    <xdr:ext cx="469744" cy="259045"/>
    <xdr:sp macro="" textlink="">
      <xdr:nvSpPr>
        <xdr:cNvPr id="431" name="テキスト ボックス 430"/>
        <xdr:cNvSpPr txBox="1"/>
      </xdr:nvSpPr>
      <xdr:spPr>
        <a:xfrm>
          <a:off x="9404428" y="135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115608</xdr:rowOff>
    </xdr:from>
    <xdr:to>
      <xdr:col>46</xdr:col>
      <xdr:colOff>38100</xdr:colOff>
      <xdr:row>79</xdr:row>
      <xdr:rowOff>45758</xdr:rowOff>
    </xdr:to>
    <xdr:sp macro="" textlink="">
      <xdr:nvSpPr>
        <xdr:cNvPr id="432" name="楕円 431"/>
        <xdr:cNvSpPr/>
      </xdr:nvSpPr>
      <xdr:spPr>
        <a:xfrm>
          <a:off x="8699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36885</xdr:rowOff>
    </xdr:from>
    <xdr:ext cx="469744" cy="259045"/>
    <xdr:sp macro="" textlink="">
      <xdr:nvSpPr>
        <xdr:cNvPr id="433" name="テキスト ボックス 432"/>
        <xdr:cNvSpPr txBox="1"/>
      </xdr:nvSpPr>
      <xdr:spPr>
        <a:xfrm>
          <a:off x="8515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16345</xdr:rowOff>
    </xdr:from>
    <xdr:to>
      <xdr:col>41</xdr:col>
      <xdr:colOff>101600</xdr:colOff>
      <xdr:row>78</xdr:row>
      <xdr:rowOff>117945</xdr:rowOff>
    </xdr:to>
    <xdr:sp macro="" textlink="">
      <xdr:nvSpPr>
        <xdr:cNvPr id="434" name="楕円 433"/>
        <xdr:cNvSpPr/>
      </xdr:nvSpPr>
      <xdr:spPr>
        <a:xfrm>
          <a:off x="7810500" y="133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109072</xdr:rowOff>
    </xdr:from>
    <xdr:ext cx="534377" cy="259045"/>
    <xdr:sp macro="" textlink="">
      <xdr:nvSpPr>
        <xdr:cNvPr id="435" name="テキスト ボックス 434"/>
        <xdr:cNvSpPr txBox="1"/>
      </xdr:nvSpPr>
      <xdr:spPr>
        <a:xfrm>
          <a:off x="7594111" y="13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153060</xdr:rowOff>
    </xdr:from>
    <xdr:to>
      <xdr:col>36</xdr:col>
      <xdr:colOff>165100</xdr:colOff>
      <xdr:row>78</xdr:row>
      <xdr:rowOff>83210</xdr:rowOff>
    </xdr:to>
    <xdr:sp macro="" textlink="">
      <xdr:nvSpPr>
        <xdr:cNvPr id="436" name="楕円 435"/>
        <xdr:cNvSpPr/>
      </xdr:nvSpPr>
      <xdr:spPr>
        <a:xfrm>
          <a:off x="6921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74337</xdr:rowOff>
    </xdr:from>
    <xdr:ext cx="534377" cy="259045"/>
    <xdr:sp macro="" textlink="">
      <xdr:nvSpPr>
        <xdr:cNvPr id="437" name="テキスト ボックス 436"/>
        <xdr:cNvSpPr txBox="1"/>
      </xdr:nvSpPr>
      <xdr:spPr>
        <a:xfrm>
          <a:off x="6705111" y="134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124368</xdr:rowOff>
    </xdr:from>
    <xdr:to>
      <xdr:col>55</xdr:col>
      <xdr:colOff>0</xdr:colOff>
      <xdr:row>97</xdr:row>
      <xdr:rowOff>20648</xdr:rowOff>
    </xdr:to>
    <xdr:cxnSp macro="">
      <xdr:nvCxnSpPr>
        <xdr:cNvPr id="468" name="直線コネクタ 467"/>
        <xdr:cNvCxnSpPr/>
      </xdr:nvCxnSpPr>
      <xdr:spPr>
        <a:xfrm>
          <a:off x="9639300" y="16583568"/>
          <a:ext cx="8382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124368</xdr:rowOff>
    </xdr:from>
    <xdr:to>
      <xdr:col>50</xdr:col>
      <xdr:colOff>114300</xdr:colOff>
      <xdr:row>97</xdr:row>
      <xdr:rowOff>146296</xdr:rowOff>
    </xdr:to>
    <xdr:cxnSp macro="">
      <xdr:nvCxnSpPr>
        <xdr:cNvPr id="471" name="直線コネクタ 470"/>
        <xdr:cNvCxnSpPr/>
      </xdr:nvCxnSpPr>
      <xdr:spPr>
        <a:xfrm flipV="1">
          <a:off x="8750300" y="16583568"/>
          <a:ext cx="889000" cy="19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42137</xdr:rowOff>
    </xdr:from>
    <xdr:to>
      <xdr:col>45</xdr:col>
      <xdr:colOff>177800</xdr:colOff>
      <xdr:row>97</xdr:row>
      <xdr:rowOff>146296</xdr:rowOff>
    </xdr:to>
    <xdr:cxnSp macro="">
      <xdr:nvCxnSpPr>
        <xdr:cNvPr id="474" name="直線コネクタ 473"/>
        <xdr:cNvCxnSpPr/>
      </xdr:nvCxnSpPr>
      <xdr:spPr>
        <a:xfrm>
          <a:off x="7861300" y="16672787"/>
          <a:ext cx="889000" cy="10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64343</xdr:rowOff>
    </xdr:from>
    <xdr:to>
      <xdr:col>41</xdr:col>
      <xdr:colOff>50800</xdr:colOff>
      <xdr:row>97</xdr:row>
      <xdr:rowOff>42137</xdr:rowOff>
    </xdr:to>
    <xdr:cxnSp macro="">
      <xdr:nvCxnSpPr>
        <xdr:cNvPr id="477" name="直線コネクタ 476"/>
        <xdr:cNvCxnSpPr/>
      </xdr:nvCxnSpPr>
      <xdr:spPr>
        <a:xfrm>
          <a:off x="6972300" y="16523543"/>
          <a:ext cx="889000" cy="1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141298</xdr:rowOff>
    </xdr:from>
    <xdr:to>
      <xdr:col>55</xdr:col>
      <xdr:colOff>50800</xdr:colOff>
      <xdr:row>97</xdr:row>
      <xdr:rowOff>71448</xdr:rowOff>
    </xdr:to>
    <xdr:sp macro="" textlink="">
      <xdr:nvSpPr>
        <xdr:cNvPr id="487" name="楕円 486"/>
        <xdr:cNvSpPr/>
      </xdr:nvSpPr>
      <xdr:spPr>
        <a:xfrm>
          <a:off x="10426700" y="16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119725</xdr:rowOff>
    </xdr:from>
    <xdr:ext cx="534377" cy="259045"/>
    <xdr:sp macro="" textlink="">
      <xdr:nvSpPr>
        <xdr:cNvPr id="488" name="普通建設事業費 （ うち更新整備　）該当値テキスト"/>
        <xdr:cNvSpPr txBox="1"/>
      </xdr:nvSpPr>
      <xdr:spPr>
        <a:xfrm>
          <a:off x="10528300" y="165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73568</xdr:rowOff>
    </xdr:from>
    <xdr:to>
      <xdr:col>50</xdr:col>
      <xdr:colOff>165100</xdr:colOff>
      <xdr:row>97</xdr:row>
      <xdr:rowOff>3718</xdr:rowOff>
    </xdr:to>
    <xdr:sp macro="" textlink="">
      <xdr:nvSpPr>
        <xdr:cNvPr id="489" name="楕円 488"/>
        <xdr:cNvSpPr/>
      </xdr:nvSpPr>
      <xdr:spPr>
        <a:xfrm>
          <a:off x="9588500" y="16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20245</xdr:rowOff>
    </xdr:from>
    <xdr:ext cx="534377" cy="259045"/>
    <xdr:sp macro="" textlink="">
      <xdr:nvSpPr>
        <xdr:cNvPr id="490" name="テキスト ボックス 489"/>
        <xdr:cNvSpPr txBox="1"/>
      </xdr:nvSpPr>
      <xdr:spPr>
        <a:xfrm>
          <a:off x="9372111" y="163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95496</xdr:rowOff>
    </xdr:from>
    <xdr:to>
      <xdr:col>46</xdr:col>
      <xdr:colOff>38100</xdr:colOff>
      <xdr:row>98</xdr:row>
      <xdr:rowOff>25646</xdr:rowOff>
    </xdr:to>
    <xdr:sp macro="" textlink="">
      <xdr:nvSpPr>
        <xdr:cNvPr id="491" name="楕円 490"/>
        <xdr:cNvSpPr/>
      </xdr:nvSpPr>
      <xdr:spPr>
        <a:xfrm>
          <a:off x="86995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16773</xdr:rowOff>
    </xdr:from>
    <xdr:ext cx="534377" cy="259045"/>
    <xdr:sp macro="" textlink="">
      <xdr:nvSpPr>
        <xdr:cNvPr id="492" name="テキスト ボックス 491"/>
        <xdr:cNvSpPr txBox="1"/>
      </xdr:nvSpPr>
      <xdr:spPr>
        <a:xfrm>
          <a:off x="8483111" y="168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162787</xdr:rowOff>
    </xdr:from>
    <xdr:to>
      <xdr:col>41</xdr:col>
      <xdr:colOff>101600</xdr:colOff>
      <xdr:row>97</xdr:row>
      <xdr:rowOff>92937</xdr:rowOff>
    </xdr:to>
    <xdr:sp macro="" textlink="">
      <xdr:nvSpPr>
        <xdr:cNvPr id="493" name="楕円 492"/>
        <xdr:cNvSpPr/>
      </xdr:nvSpPr>
      <xdr:spPr>
        <a:xfrm>
          <a:off x="7810500" y="166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109464</xdr:rowOff>
    </xdr:from>
    <xdr:ext cx="534377" cy="259045"/>
    <xdr:sp macro="" textlink="">
      <xdr:nvSpPr>
        <xdr:cNvPr id="494" name="テキスト ボックス 493"/>
        <xdr:cNvSpPr txBox="1"/>
      </xdr:nvSpPr>
      <xdr:spPr>
        <a:xfrm>
          <a:off x="7594111" y="163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13543</xdr:rowOff>
    </xdr:from>
    <xdr:to>
      <xdr:col>36</xdr:col>
      <xdr:colOff>165100</xdr:colOff>
      <xdr:row>96</xdr:row>
      <xdr:rowOff>115143</xdr:rowOff>
    </xdr:to>
    <xdr:sp macro="" textlink="">
      <xdr:nvSpPr>
        <xdr:cNvPr id="495" name="楕円 494"/>
        <xdr:cNvSpPr/>
      </xdr:nvSpPr>
      <xdr:spPr>
        <a:xfrm>
          <a:off x="6921500" y="164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131670</xdr:rowOff>
    </xdr:from>
    <xdr:ext cx="534377" cy="259045"/>
    <xdr:sp macro="" textlink="">
      <xdr:nvSpPr>
        <xdr:cNvPr id="496" name="テキスト ボックス 495"/>
        <xdr:cNvSpPr txBox="1"/>
      </xdr:nvSpPr>
      <xdr:spPr>
        <a:xfrm>
          <a:off x="6705111" y="162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88722</xdr:rowOff>
    </xdr:from>
    <xdr:to>
      <xdr:col>85</xdr:col>
      <xdr:colOff>127000</xdr:colOff>
      <xdr:row>38</xdr:row>
      <xdr:rowOff>139700</xdr:rowOff>
    </xdr:to>
    <xdr:cxnSp macro="">
      <xdr:nvCxnSpPr>
        <xdr:cNvPr id="523" name="直線コネクタ 522"/>
        <xdr:cNvCxnSpPr/>
      </xdr:nvCxnSpPr>
      <xdr:spPr>
        <a:xfrm>
          <a:off x="15481300" y="660382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88722</xdr:rowOff>
    </xdr:from>
    <xdr:to>
      <xdr:col>81</xdr:col>
      <xdr:colOff>50800</xdr:colOff>
      <xdr:row>38</xdr:row>
      <xdr:rowOff>139700</xdr:rowOff>
    </xdr:to>
    <xdr:cxnSp macro="">
      <xdr:nvCxnSpPr>
        <xdr:cNvPr id="526" name="直線コネクタ 525"/>
        <xdr:cNvCxnSpPr/>
      </xdr:nvCxnSpPr>
      <xdr:spPr>
        <a:xfrm flipV="1">
          <a:off x="14592300" y="660382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128956</xdr:rowOff>
    </xdr:from>
    <xdr:to>
      <xdr:col>76</xdr:col>
      <xdr:colOff>114300</xdr:colOff>
      <xdr:row>38</xdr:row>
      <xdr:rowOff>139700</xdr:rowOff>
    </xdr:to>
    <xdr:cxnSp macro="">
      <xdr:nvCxnSpPr>
        <xdr:cNvPr id="529" name="直線コネクタ 528"/>
        <xdr:cNvCxnSpPr/>
      </xdr:nvCxnSpPr>
      <xdr:spPr>
        <a:xfrm>
          <a:off x="13703300" y="6644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128956</xdr:rowOff>
    </xdr:from>
    <xdr:to>
      <xdr:col>71</xdr:col>
      <xdr:colOff>177800</xdr:colOff>
      <xdr:row>38</xdr:row>
      <xdr:rowOff>130876</xdr:rowOff>
    </xdr:to>
    <xdr:cxnSp macro="">
      <xdr:nvCxnSpPr>
        <xdr:cNvPr id="532" name="直線コネクタ 531"/>
        <xdr:cNvCxnSpPr/>
      </xdr:nvCxnSpPr>
      <xdr:spPr>
        <a:xfrm flipV="1">
          <a:off x="12814300" y="664405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37922</xdr:rowOff>
    </xdr:from>
    <xdr:to>
      <xdr:col>81</xdr:col>
      <xdr:colOff>101600</xdr:colOff>
      <xdr:row>38</xdr:row>
      <xdr:rowOff>139522</xdr:rowOff>
    </xdr:to>
    <xdr:sp macro="" textlink="">
      <xdr:nvSpPr>
        <xdr:cNvPr id="544" name="楕円 543"/>
        <xdr:cNvSpPr/>
      </xdr:nvSpPr>
      <xdr:spPr>
        <a:xfrm>
          <a:off x="15430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130649</xdr:rowOff>
    </xdr:from>
    <xdr:ext cx="469744" cy="259045"/>
    <xdr:sp macro="" textlink="">
      <xdr:nvSpPr>
        <xdr:cNvPr id="545" name="テキスト ボックス 544"/>
        <xdr:cNvSpPr txBox="1"/>
      </xdr:nvSpPr>
      <xdr:spPr>
        <a:xfrm>
          <a:off x="15246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78156</xdr:rowOff>
    </xdr:from>
    <xdr:to>
      <xdr:col>72</xdr:col>
      <xdr:colOff>38100</xdr:colOff>
      <xdr:row>39</xdr:row>
      <xdr:rowOff>8306</xdr:rowOff>
    </xdr:to>
    <xdr:sp macro="" textlink="">
      <xdr:nvSpPr>
        <xdr:cNvPr id="548" name="楕円 547"/>
        <xdr:cNvSpPr/>
      </xdr:nvSpPr>
      <xdr:spPr>
        <a:xfrm>
          <a:off x="1365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170883</xdr:rowOff>
    </xdr:from>
    <xdr:ext cx="378565" cy="259045"/>
    <xdr:sp macro="" textlink="">
      <xdr:nvSpPr>
        <xdr:cNvPr id="549" name="テキスト ボックス 548"/>
        <xdr:cNvSpPr txBox="1"/>
      </xdr:nvSpPr>
      <xdr:spPr>
        <a:xfrm>
          <a:off x="13514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80076</xdr:rowOff>
    </xdr:from>
    <xdr:to>
      <xdr:col>67</xdr:col>
      <xdr:colOff>101600</xdr:colOff>
      <xdr:row>39</xdr:row>
      <xdr:rowOff>10226</xdr:rowOff>
    </xdr:to>
    <xdr:sp macro="" textlink="">
      <xdr:nvSpPr>
        <xdr:cNvPr id="550" name="楕円 549"/>
        <xdr:cNvSpPr/>
      </xdr:nvSpPr>
      <xdr:spPr>
        <a:xfrm>
          <a:off x="127635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xdr:rowOff>
    </xdr:from>
    <xdr:ext cx="378565" cy="259045"/>
    <xdr:sp macro="" textlink="">
      <xdr:nvSpPr>
        <xdr:cNvPr id="551" name="テキスト ボックス 550"/>
        <xdr:cNvSpPr txBox="1"/>
      </xdr:nvSpPr>
      <xdr:spPr>
        <a:xfrm>
          <a:off x="12625017" y="6687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22918</xdr:rowOff>
    </xdr:from>
    <xdr:to>
      <xdr:col>85</xdr:col>
      <xdr:colOff>127000</xdr:colOff>
      <xdr:row>77</xdr:row>
      <xdr:rowOff>34708</xdr:rowOff>
    </xdr:to>
    <xdr:cxnSp macro="">
      <xdr:nvCxnSpPr>
        <xdr:cNvPr id="631" name="直線コネクタ 630"/>
        <xdr:cNvCxnSpPr/>
      </xdr:nvCxnSpPr>
      <xdr:spPr>
        <a:xfrm flipV="1">
          <a:off x="15481300" y="1322456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32389</xdr:rowOff>
    </xdr:from>
    <xdr:to>
      <xdr:col>81</xdr:col>
      <xdr:colOff>50800</xdr:colOff>
      <xdr:row>77</xdr:row>
      <xdr:rowOff>34708</xdr:rowOff>
    </xdr:to>
    <xdr:cxnSp macro="">
      <xdr:nvCxnSpPr>
        <xdr:cNvPr id="634" name="直線コネクタ 633"/>
        <xdr:cNvCxnSpPr/>
      </xdr:nvCxnSpPr>
      <xdr:spPr>
        <a:xfrm>
          <a:off x="14592300" y="13234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32389</xdr:rowOff>
    </xdr:from>
    <xdr:to>
      <xdr:col>76</xdr:col>
      <xdr:colOff>114300</xdr:colOff>
      <xdr:row>77</xdr:row>
      <xdr:rowOff>51640</xdr:rowOff>
    </xdr:to>
    <xdr:cxnSp macro="">
      <xdr:nvCxnSpPr>
        <xdr:cNvPr id="637" name="直線コネクタ 636"/>
        <xdr:cNvCxnSpPr/>
      </xdr:nvCxnSpPr>
      <xdr:spPr>
        <a:xfrm flipV="1">
          <a:off x="13703300" y="13234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149661</xdr:rowOff>
    </xdr:from>
    <xdr:to>
      <xdr:col>71</xdr:col>
      <xdr:colOff>177800</xdr:colOff>
      <xdr:row>77</xdr:row>
      <xdr:rowOff>51640</xdr:rowOff>
    </xdr:to>
    <xdr:cxnSp macro="">
      <xdr:nvCxnSpPr>
        <xdr:cNvPr id="640" name="直線コネクタ 639"/>
        <xdr:cNvCxnSpPr/>
      </xdr:nvCxnSpPr>
      <xdr:spPr>
        <a:xfrm>
          <a:off x="12814300" y="13179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143568</xdr:rowOff>
    </xdr:from>
    <xdr:to>
      <xdr:col>85</xdr:col>
      <xdr:colOff>177800</xdr:colOff>
      <xdr:row>77</xdr:row>
      <xdr:rowOff>73718</xdr:rowOff>
    </xdr:to>
    <xdr:sp macro="" textlink="">
      <xdr:nvSpPr>
        <xdr:cNvPr id="650" name="楕円 649"/>
        <xdr:cNvSpPr/>
      </xdr:nvSpPr>
      <xdr:spPr>
        <a:xfrm>
          <a:off x="162687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121995</xdr:rowOff>
    </xdr:from>
    <xdr:ext cx="534377" cy="259045"/>
    <xdr:sp macro="" textlink="">
      <xdr:nvSpPr>
        <xdr:cNvPr id="651" name="公債費該当値テキスト"/>
        <xdr:cNvSpPr txBox="1"/>
      </xdr:nvSpPr>
      <xdr:spPr>
        <a:xfrm>
          <a:off x="16370300" y="13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155358</xdr:rowOff>
    </xdr:from>
    <xdr:to>
      <xdr:col>81</xdr:col>
      <xdr:colOff>101600</xdr:colOff>
      <xdr:row>77</xdr:row>
      <xdr:rowOff>85508</xdr:rowOff>
    </xdr:to>
    <xdr:sp macro="" textlink="">
      <xdr:nvSpPr>
        <xdr:cNvPr id="652" name="楕円 651"/>
        <xdr:cNvSpPr/>
      </xdr:nvSpPr>
      <xdr:spPr>
        <a:xfrm>
          <a:off x="154305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76635</xdr:rowOff>
    </xdr:from>
    <xdr:ext cx="534377" cy="259045"/>
    <xdr:sp macro="" textlink="">
      <xdr:nvSpPr>
        <xdr:cNvPr id="653" name="テキスト ボックス 652"/>
        <xdr:cNvSpPr txBox="1"/>
      </xdr:nvSpPr>
      <xdr:spPr>
        <a:xfrm>
          <a:off x="15214111" y="132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153039</xdr:rowOff>
    </xdr:from>
    <xdr:to>
      <xdr:col>76</xdr:col>
      <xdr:colOff>165100</xdr:colOff>
      <xdr:row>77</xdr:row>
      <xdr:rowOff>83189</xdr:rowOff>
    </xdr:to>
    <xdr:sp macro="" textlink="">
      <xdr:nvSpPr>
        <xdr:cNvPr id="654" name="楕円 653"/>
        <xdr:cNvSpPr/>
      </xdr:nvSpPr>
      <xdr:spPr>
        <a:xfrm>
          <a:off x="14541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74316</xdr:rowOff>
    </xdr:from>
    <xdr:ext cx="534377" cy="259045"/>
    <xdr:sp macro="" textlink="">
      <xdr:nvSpPr>
        <xdr:cNvPr id="655" name="テキスト ボックス 654"/>
        <xdr:cNvSpPr txBox="1"/>
      </xdr:nvSpPr>
      <xdr:spPr>
        <a:xfrm>
          <a:off x="14325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840</xdr:rowOff>
    </xdr:from>
    <xdr:to>
      <xdr:col>72</xdr:col>
      <xdr:colOff>38100</xdr:colOff>
      <xdr:row>77</xdr:row>
      <xdr:rowOff>102440</xdr:rowOff>
    </xdr:to>
    <xdr:sp macro="" textlink="">
      <xdr:nvSpPr>
        <xdr:cNvPr id="656" name="楕円 655"/>
        <xdr:cNvSpPr/>
      </xdr:nvSpPr>
      <xdr:spPr>
        <a:xfrm>
          <a:off x="136525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93567</xdr:rowOff>
    </xdr:from>
    <xdr:ext cx="534377" cy="259045"/>
    <xdr:sp macro="" textlink="">
      <xdr:nvSpPr>
        <xdr:cNvPr id="657" name="テキスト ボックス 656"/>
        <xdr:cNvSpPr txBox="1"/>
      </xdr:nvSpPr>
      <xdr:spPr>
        <a:xfrm>
          <a:off x="13436111" y="132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98861</xdr:rowOff>
    </xdr:from>
    <xdr:to>
      <xdr:col>67</xdr:col>
      <xdr:colOff>101600</xdr:colOff>
      <xdr:row>77</xdr:row>
      <xdr:rowOff>29011</xdr:rowOff>
    </xdr:to>
    <xdr:sp macro="" textlink="">
      <xdr:nvSpPr>
        <xdr:cNvPr id="658" name="楕円 657"/>
        <xdr:cNvSpPr/>
      </xdr:nvSpPr>
      <xdr:spPr>
        <a:xfrm>
          <a:off x="12763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20138</xdr:rowOff>
    </xdr:from>
    <xdr:ext cx="534377" cy="259045"/>
    <xdr:sp macro="" textlink="">
      <xdr:nvSpPr>
        <xdr:cNvPr id="659" name="テキスト ボックス 658"/>
        <xdr:cNvSpPr txBox="1"/>
      </xdr:nvSpPr>
      <xdr:spPr>
        <a:xfrm>
          <a:off x="12547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85951</xdr:rowOff>
    </xdr:from>
    <xdr:to>
      <xdr:col>85</xdr:col>
      <xdr:colOff>127000</xdr:colOff>
      <xdr:row>98</xdr:row>
      <xdr:rowOff>115821</xdr:rowOff>
    </xdr:to>
    <xdr:cxnSp macro="">
      <xdr:nvCxnSpPr>
        <xdr:cNvPr id="686" name="直線コネクタ 685"/>
        <xdr:cNvCxnSpPr/>
      </xdr:nvCxnSpPr>
      <xdr:spPr>
        <a:xfrm>
          <a:off x="15481300" y="16888051"/>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85951</xdr:rowOff>
    </xdr:from>
    <xdr:to>
      <xdr:col>81</xdr:col>
      <xdr:colOff>50800</xdr:colOff>
      <xdr:row>98</xdr:row>
      <xdr:rowOff>103956</xdr:rowOff>
    </xdr:to>
    <xdr:cxnSp macro="">
      <xdr:nvCxnSpPr>
        <xdr:cNvPr id="689" name="直線コネクタ 688"/>
        <xdr:cNvCxnSpPr/>
      </xdr:nvCxnSpPr>
      <xdr:spPr>
        <a:xfrm flipV="1">
          <a:off x="14592300" y="1688805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88712</xdr:rowOff>
    </xdr:from>
    <xdr:to>
      <xdr:col>76</xdr:col>
      <xdr:colOff>114300</xdr:colOff>
      <xdr:row>98</xdr:row>
      <xdr:rowOff>103956</xdr:rowOff>
    </xdr:to>
    <xdr:cxnSp macro="">
      <xdr:nvCxnSpPr>
        <xdr:cNvPr id="692" name="直線コネクタ 691"/>
        <xdr:cNvCxnSpPr/>
      </xdr:nvCxnSpPr>
      <xdr:spPr>
        <a:xfrm>
          <a:off x="13703300" y="16890812"/>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88712</xdr:rowOff>
    </xdr:from>
    <xdr:to>
      <xdr:col>71</xdr:col>
      <xdr:colOff>177800</xdr:colOff>
      <xdr:row>98</xdr:row>
      <xdr:rowOff>137775</xdr:rowOff>
    </xdr:to>
    <xdr:cxnSp macro="">
      <xdr:nvCxnSpPr>
        <xdr:cNvPr id="695" name="直線コネクタ 694"/>
        <xdr:cNvCxnSpPr/>
      </xdr:nvCxnSpPr>
      <xdr:spPr>
        <a:xfrm flipV="1">
          <a:off x="12814300" y="16890812"/>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65021</xdr:rowOff>
    </xdr:from>
    <xdr:to>
      <xdr:col>85</xdr:col>
      <xdr:colOff>177800</xdr:colOff>
      <xdr:row>98</xdr:row>
      <xdr:rowOff>166621</xdr:rowOff>
    </xdr:to>
    <xdr:sp macro="" textlink="">
      <xdr:nvSpPr>
        <xdr:cNvPr id="705" name="楕円 704"/>
        <xdr:cNvSpPr/>
      </xdr:nvSpPr>
      <xdr:spPr>
        <a:xfrm>
          <a:off x="16268700" y="168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469744" cy="259045"/>
    <xdr:sp macro="" textlink="">
      <xdr:nvSpPr>
        <xdr:cNvPr id="706" name="積立金該当値テキスト"/>
        <xdr:cNvSpPr txBox="1"/>
      </xdr:nvSpPr>
      <xdr:spPr>
        <a:xfrm>
          <a:off x="16370300" y="167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35151</xdr:rowOff>
    </xdr:from>
    <xdr:to>
      <xdr:col>81</xdr:col>
      <xdr:colOff>101600</xdr:colOff>
      <xdr:row>98</xdr:row>
      <xdr:rowOff>136751</xdr:rowOff>
    </xdr:to>
    <xdr:sp macro="" textlink="">
      <xdr:nvSpPr>
        <xdr:cNvPr id="707" name="楕円 706"/>
        <xdr:cNvSpPr/>
      </xdr:nvSpPr>
      <xdr:spPr>
        <a:xfrm>
          <a:off x="15430500" y="168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127878</xdr:rowOff>
    </xdr:from>
    <xdr:ext cx="534377" cy="259045"/>
    <xdr:sp macro="" textlink="">
      <xdr:nvSpPr>
        <xdr:cNvPr id="708" name="テキスト ボックス 707"/>
        <xdr:cNvSpPr txBox="1"/>
      </xdr:nvSpPr>
      <xdr:spPr>
        <a:xfrm>
          <a:off x="15214111" y="169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53156</xdr:rowOff>
    </xdr:from>
    <xdr:to>
      <xdr:col>76</xdr:col>
      <xdr:colOff>165100</xdr:colOff>
      <xdr:row>98</xdr:row>
      <xdr:rowOff>154756</xdr:rowOff>
    </xdr:to>
    <xdr:sp macro="" textlink="">
      <xdr:nvSpPr>
        <xdr:cNvPr id="709" name="楕円 708"/>
        <xdr:cNvSpPr/>
      </xdr:nvSpPr>
      <xdr:spPr>
        <a:xfrm>
          <a:off x="14541500" y="168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145883</xdr:rowOff>
    </xdr:from>
    <xdr:ext cx="469744" cy="259045"/>
    <xdr:sp macro="" textlink="">
      <xdr:nvSpPr>
        <xdr:cNvPr id="710" name="テキスト ボックス 709"/>
        <xdr:cNvSpPr txBox="1"/>
      </xdr:nvSpPr>
      <xdr:spPr>
        <a:xfrm>
          <a:off x="14357428" y="169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37912</xdr:rowOff>
    </xdr:from>
    <xdr:to>
      <xdr:col>72</xdr:col>
      <xdr:colOff>38100</xdr:colOff>
      <xdr:row>98</xdr:row>
      <xdr:rowOff>139512</xdr:rowOff>
    </xdr:to>
    <xdr:sp macro="" textlink="">
      <xdr:nvSpPr>
        <xdr:cNvPr id="711" name="楕円 710"/>
        <xdr:cNvSpPr/>
      </xdr:nvSpPr>
      <xdr:spPr>
        <a:xfrm>
          <a:off x="13652500" y="168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130639</xdr:rowOff>
    </xdr:from>
    <xdr:ext cx="534377" cy="259045"/>
    <xdr:sp macro="" textlink="">
      <xdr:nvSpPr>
        <xdr:cNvPr id="712" name="テキスト ボックス 711"/>
        <xdr:cNvSpPr txBox="1"/>
      </xdr:nvSpPr>
      <xdr:spPr>
        <a:xfrm>
          <a:off x="13436111" y="169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86975</xdr:rowOff>
    </xdr:from>
    <xdr:to>
      <xdr:col>67</xdr:col>
      <xdr:colOff>101600</xdr:colOff>
      <xdr:row>99</xdr:row>
      <xdr:rowOff>17125</xdr:rowOff>
    </xdr:to>
    <xdr:sp macro="" textlink="">
      <xdr:nvSpPr>
        <xdr:cNvPr id="713" name="楕円 712"/>
        <xdr:cNvSpPr/>
      </xdr:nvSpPr>
      <xdr:spPr>
        <a:xfrm>
          <a:off x="12763500" y="168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8252</xdr:rowOff>
    </xdr:from>
    <xdr:ext cx="378565" cy="259045"/>
    <xdr:sp macro="" textlink="">
      <xdr:nvSpPr>
        <xdr:cNvPr id="714" name="テキスト ボックス 713"/>
        <xdr:cNvSpPr txBox="1"/>
      </xdr:nvSpPr>
      <xdr:spPr>
        <a:xfrm>
          <a:off x="12625017" y="1698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50546</xdr:rowOff>
    </xdr:from>
    <xdr:to>
      <xdr:col>116</xdr:col>
      <xdr:colOff>63500</xdr:colOff>
      <xdr:row>38</xdr:row>
      <xdr:rowOff>61290</xdr:rowOff>
    </xdr:to>
    <xdr:cxnSp macro="">
      <xdr:nvCxnSpPr>
        <xdr:cNvPr id="743" name="直線コネクタ 742"/>
        <xdr:cNvCxnSpPr/>
      </xdr:nvCxnSpPr>
      <xdr:spPr>
        <a:xfrm>
          <a:off x="21323300" y="656564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31191</xdr:rowOff>
    </xdr:from>
    <xdr:to>
      <xdr:col>111</xdr:col>
      <xdr:colOff>177800</xdr:colOff>
      <xdr:row>38</xdr:row>
      <xdr:rowOff>50546</xdr:rowOff>
    </xdr:to>
    <xdr:cxnSp macro="">
      <xdr:nvCxnSpPr>
        <xdr:cNvPr id="746" name="直線コネクタ 745"/>
        <xdr:cNvCxnSpPr/>
      </xdr:nvCxnSpPr>
      <xdr:spPr>
        <a:xfrm>
          <a:off x="20434300" y="654629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24105</xdr:rowOff>
    </xdr:from>
    <xdr:to>
      <xdr:col>107</xdr:col>
      <xdr:colOff>50800</xdr:colOff>
      <xdr:row>38</xdr:row>
      <xdr:rowOff>31191</xdr:rowOff>
    </xdr:to>
    <xdr:cxnSp macro="">
      <xdr:nvCxnSpPr>
        <xdr:cNvPr id="749" name="直線コネクタ 748"/>
        <xdr:cNvCxnSpPr/>
      </xdr:nvCxnSpPr>
      <xdr:spPr>
        <a:xfrm>
          <a:off x="19545300" y="653920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24105</xdr:rowOff>
    </xdr:from>
    <xdr:to>
      <xdr:col>102</xdr:col>
      <xdr:colOff>114300</xdr:colOff>
      <xdr:row>38</xdr:row>
      <xdr:rowOff>109830</xdr:rowOff>
    </xdr:to>
    <xdr:cxnSp macro="">
      <xdr:nvCxnSpPr>
        <xdr:cNvPr id="752" name="直線コネクタ 751"/>
        <xdr:cNvCxnSpPr/>
      </xdr:nvCxnSpPr>
      <xdr:spPr>
        <a:xfrm flipV="1">
          <a:off x="18656300" y="65392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10490</xdr:rowOff>
    </xdr:from>
    <xdr:to>
      <xdr:col>116</xdr:col>
      <xdr:colOff>114300</xdr:colOff>
      <xdr:row>38</xdr:row>
      <xdr:rowOff>112090</xdr:rowOff>
    </xdr:to>
    <xdr:sp macro="" textlink="">
      <xdr:nvSpPr>
        <xdr:cNvPr id="762" name="楕円 761"/>
        <xdr:cNvSpPr/>
      </xdr:nvSpPr>
      <xdr:spPr>
        <a:xfrm>
          <a:off x="221107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33367</xdr:rowOff>
    </xdr:from>
    <xdr:ext cx="469744" cy="259045"/>
    <xdr:sp macro="" textlink="">
      <xdr:nvSpPr>
        <xdr:cNvPr id="763" name="投資及び出資金該当値テキスト"/>
        <xdr:cNvSpPr txBox="1"/>
      </xdr:nvSpPr>
      <xdr:spPr>
        <a:xfrm>
          <a:off x="22212300"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171196</xdr:rowOff>
    </xdr:from>
    <xdr:to>
      <xdr:col>112</xdr:col>
      <xdr:colOff>38100</xdr:colOff>
      <xdr:row>38</xdr:row>
      <xdr:rowOff>101346</xdr:rowOff>
    </xdr:to>
    <xdr:sp macro="" textlink="">
      <xdr:nvSpPr>
        <xdr:cNvPr id="764" name="楕円 763"/>
        <xdr:cNvSpPr/>
      </xdr:nvSpPr>
      <xdr:spPr>
        <a:xfrm>
          <a:off x="21272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117873</xdr:rowOff>
    </xdr:from>
    <xdr:ext cx="469744" cy="259045"/>
    <xdr:sp macro="" textlink="">
      <xdr:nvSpPr>
        <xdr:cNvPr id="765" name="テキスト ボックス 764"/>
        <xdr:cNvSpPr txBox="1"/>
      </xdr:nvSpPr>
      <xdr:spPr>
        <a:xfrm>
          <a:off x="21088428"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151841</xdr:rowOff>
    </xdr:from>
    <xdr:to>
      <xdr:col>107</xdr:col>
      <xdr:colOff>101600</xdr:colOff>
      <xdr:row>38</xdr:row>
      <xdr:rowOff>81991</xdr:rowOff>
    </xdr:to>
    <xdr:sp macro="" textlink="">
      <xdr:nvSpPr>
        <xdr:cNvPr id="766" name="楕円 765"/>
        <xdr:cNvSpPr/>
      </xdr:nvSpPr>
      <xdr:spPr>
        <a:xfrm>
          <a:off x="20383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98518</xdr:rowOff>
    </xdr:from>
    <xdr:ext cx="469744" cy="259045"/>
    <xdr:sp macro="" textlink="">
      <xdr:nvSpPr>
        <xdr:cNvPr id="767" name="テキスト ボックス 766"/>
        <xdr:cNvSpPr txBox="1"/>
      </xdr:nvSpPr>
      <xdr:spPr>
        <a:xfrm>
          <a:off x="20199428" y="627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144755</xdr:rowOff>
    </xdr:from>
    <xdr:to>
      <xdr:col>102</xdr:col>
      <xdr:colOff>165100</xdr:colOff>
      <xdr:row>38</xdr:row>
      <xdr:rowOff>74905</xdr:rowOff>
    </xdr:to>
    <xdr:sp macro="" textlink="">
      <xdr:nvSpPr>
        <xdr:cNvPr id="768" name="楕円 767"/>
        <xdr:cNvSpPr/>
      </xdr:nvSpPr>
      <xdr:spPr>
        <a:xfrm>
          <a:off x="19494500" y="64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91432</xdr:rowOff>
    </xdr:from>
    <xdr:ext cx="469744" cy="259045"/>
    <xdr:sp macro="" textlink="">
      <xdr:nvSpPr>
        <xdr:cNvPr id="769" name="テキスト ボックス 768"/>
        <xdr:cNvSpPr txBox="1"/>
      </xdr:nvSpPr>
      <xdr:spPr>
        <a:xfrm>
          <a:off x="19310428" y="62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59030</xdr:rowOff>
    </xdr:from>
    <xdr:to>
      <xdr:col>98</xdr:col>
      <xdr:colOff>38100</xdr:colOff>
      <xdr:row>38</xdr:row>
      <xdr:rowOff>160630</xdr:rowOff>
    </xdr:to>
    <xdr:sp macro="" textlink="">
      <xdr:nvSpPr>
        <xdr:cNvPr id="770" name="楕円 769"/>
        <xdr:cNvSpPr/>
      </xdr:nvSpPr>
      <xdr:spPr>
        <a:xfrm>
          <a:off x="18605500" y="65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5707</xdr:rowOff>
    </xdr:from>
    <xdr:ext cx="469744" cy="259045"/>
    <xdr:sp macro="" textlink="">
      <xdr:nvSpPr>
        <xdr:cNvPr id="771" name="テキスト ボックス 770"/>
        <xdr:cNvSpPr txBox="1"/>
      </xdr:nvSpPr>
      <xdr:spPr>
        <a:xfrm>
          <a:off x="18421428" y="63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14808</xdr:rowOff>
    </xdr:from>
    <xdr:to>
      <xdr:col>116</xdr:col>
      <xdr:colOff>63500</xdr:colOff>
      <xdr:row>59</xdr:row>
      <xdr:rowOff>16713</xdr:rowOff>
    </xdr:to>
    <xdr:cxnSp macro="">
      <xdr:nvCxnSpPr>
        <xdr:cNvPr id="800" name="直線コネクタ 799"/>
        <xdr:cNvCxnSpPr/>
      </xdr:nvCxnSpPr>
      <xdr:spPr>
        <a:xfrm flipV="1">
          <a:off x="21323300" y="1013035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16713</xdr:rowOff>
    </xdr:from>
    <xdr:to>
      <xdr:col>111</xdr:col>
      <xdr:colOff>177800</xdr:colOff>
      <xdr:row>59</xdr:row>
      <xdr:rowOff>16942</xdr:rowOff>
    </xdr:to>
    <xdr:cxnSp macro="">
      <xdr:nvCxnSpPr>
        <xdr:cNvPr id="803" name="直線コネクタ 802"/>
        <xdr:cNvCxnSpPr/>
      </xdr:nvCxnSpPr>
      <xdr:spPr>
        <a:xfrm flipV="1">
          <a:off x="20434300" y="101322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16942</xdr:rowOff>
    </xdr:from>
    <xdr:to>
      <xdr:col>107</xdr:col>
      <xdr:colOff>50800</xdr:colOff>
      <xdr:row>59</xdr:row>
      <xdr:rowOff>17246</xdr:rowOff>
    </xdr:to>
    <xdr:cxnSp macro="">
      <xdr:nvCxnSpPr>
        <xdr:cNvPr id="806" name="直線コネクタ 805"/>
        <xdr:cNvCxnSpPr/>
      </xdr:nvCxnSpPr>
      <xdr:spPr>
        <a:xfrm flipV="1">
          <a:off x="19545300" y="1013249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17246</xdr:rowOff>
    </xdr:from>
    <xdr:to>
      <xdr:col>102</xdr:col>
      <xdr:colOff>114300</xdr:colOff>
      <xdr:row>59</xdr:row>
      <xdr:rowOff>17399</xdr:rowOff>
    </xdr:to>
    <xdr:cxnSp macro="">
      <xdr:nvCxnSpPr>
        <xdr:cNvPr id="809" name="直線コネクタ 808"/>
        <xdr:cNvCxnSpPr/>
      </xdr:nvCxnSpPr>
      <xdr:spPr>
        <a:xfrm flipV="1">
          <a:off x="18656300" y="1013279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135458</xdr:rowOff>
    </xdr:from>
    <xdr:to>
      <xdr:col>116</xdr:col>
      <xdr:colOff>114300</xdr:colOff>
      <xdr:row>59</xdr:row>
      <xdr:rowOff>65608</xdr:rowOff>
    </xdr:to>
    <xdr:sp macro="" textlink="">
      <xdr:nvSpPr>
        <xdr:cNvPr id="819" name="楕円 818"/>
        <xdr:cNvSpPr/>
      </xdr:nvSpPr>
      <xdr:spPr>
        <a:xfrm>
          <a:off x="221107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50385</xdr:rowOff>
    </xdr:from>
    <xdr:ext cx="378565" cy="259045"/>
    <xdr:sp macro="" textlink="">
      <xdr:nvSpPr>
        <xdr:cNvPr id="820" name="貸付金該当値テキスト"/>
        <xdr:cNvSpPr txBox="1"/>
      </xdr:nvSpPr>
      <xdr:spPr>
        <a:xfrm>
          <a:off x="22212300" y="999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137363</xdr:rowOff>
    </xdr:from>
    <xdr:to>
      <xdr:col>112</xdr:col>
      <xdr:colOff>38100</xdr:colOff>
      <xdr:row>59</xdr:row>
      <xdr:rowOff>67513</xdr:rowOff>
    </xdr:to>
    <xdr:sp macro="" textlink="">
      <xdr:nvSpPr>
        <xdr:cNvPr id="821" name="楕円 820"/>
        <xdr:cNvSpPr/>
      </xdr:nvSpPr>
      <xdr:spPr>
        <a:xfrm>
          <a:off x="21272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58640</xdr:rowOff>
    </xdr:from>
    <xdr:ext cx="378565" cy="259045"/>
    <xdr:sp macro="" textlink="">
      <xdr:nvSpPr>
        <xdr:cNvPr id="822" name="テキスト ボックス 821"/>
        <xdr:cNvSpPr txBox="1"/>
      </xdr:nvSpPr>
      <xdr:spPr>
        <a:xfrm>
          <a:off x="21134017" y="1017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137592</xdr:rowOff>
    </xdr:from>
    <xdr:to>
      <xdr:col>107</xdr:col>
      <xdr:colOff>101600</xdr:colOff>
      <xdr:row>59</xdr:row>
      <xdr:rowOff>67742</xdr:rowOff>
    </xdr:to>
    <xdr:sp macro="" textlink="">
      <xdr:nvSpPr>
        <xdr:cNvPr id="823" name="楕円 822"/>
        <xdr:cNvSpPr/>
      </xdr:nvSpPr>
      <xdr:spPr>
        <a:xfrm>
          <a:off x="20383500" y="100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58869</xdr:rowOff>
    </xdr:from>
    <xdr:ext cx="378565" cy="259045"/>
    <xdr:sp macro="" textlink="">
      <xdr:nvSpPr>
        <xdr:cNvPr id="824" name="テキスト ボックス 823"/>
        <xdr:cNvSpPr txBox="1"/>
      </xdr:nvSpPr>
      <xdr:spPr>
        <a:xfrm>
          <a:off x="20245017" y="10174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137896</xdr:rowOff>
    </xdr:from>
    <xdr:to>
      <xdr:col>102</xdr:col>
      <xdr:colOff>165100</xdr:colOff>
      <xdr:row>59</xdr:row>
      <xdr:rowOff>68046</xdr:rowOff>
    </xdr:to>
    <xdr:sp macro="" textlink="">
      <xdr:nvSpPr>
        <xdr:cNvPr id="825" name="楕円 824"/>
        <xdr:cNvSpPr/>
      </xdr:nvSpPr>
      <xdr:spPr>
        <a:xfrm>
          <a:off x="19494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59173</xdr:rowOff>
    </xdr:from>
    <xdr:ext cx="378565" cy="259045"/>
    <xdr:sp macro="" textlink="">
      <xdr:nvSpPr>
        <xdr:cNvPr id="826" name="テキスト ボックス 825"/>
        <xdr:cNvSpPr txBox="1"/>
      </xdr:nvSpPr>
      <xdr:spPr>
        <a:xfrm>
          <a:off x="19356017" y="1017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138049</xdr:rowOff>
    </xdr:from>
    <xdr:to>
      <xdr:col>98</xdr:col>
      <xdr:colOff>38100</xdr:colOff>
      <xdr:row>59</xdr:row>
      <xdr:rowOff>68199</xdr:rowOff>
    </xdr:to>
    <xdr:sp macro="" textlink="">
      <xdr:nvSpPr>
        <xdr:cNvPr id="827" name="楕円 826"/>
        <xdr:cNvSpPr/>
      </xdr:nvSpPr>
      <xdr:spPr>
        <a:xfrm>
          <a:off x="18605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59326</xdr:rowOff>
    </xdr:from>
    <xdr:ext cx="378565" cy="259045"/>
    <xdr:sp macro="" textlink="">
      <xdr:nvSpPr>
        <xdr:cNvPr id="828" name="テキスト ボックス 827"/>
        <xdr:cNvSpPr txBox="1"/>
      </xdr:nvSpPr>
      <xdr:spPr>
        <a:xfrm>
          <a:off x="18467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162864</xdr:rowOff>
    </xdr:from>
    <xdr:to>
      <xdr:col>116</xdr:col>
      <xdr:colOff>63500</xdr:colOff>
      <xdr:row>75</xdr:row>
      <xdr:rowOff>48813</xdr:rowOff>
    </xdr:to>
    <xdr:cxnSp macro="">
      <xdr:nvCxnSpPr>
        <xdr:cNvPr id="858" name="直線コネクタ 857"/>
        <xdr:cNvCxnSpPr/>
      </xdr:nvCxnSpPr>
      <xdr:spPr>
        <a:xfrm flipV="1">
          <a:off x="21323300" y="12850164"/>
          <a:ext cx="8382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48813</xdr:rowOff>
    </xdr:from>
    <xdr:to>
      <xdr:col>111</xdr:col>
      <xdr:colOff>177800</xdr:colOff>
      <xdr:row>75</xdr:row>
      <xdr:rowOff>88779</xdr:rowOff>
    </xdr:to>
    <xdr:cxnSp macro="">
      <xdr:nvCxnSpPr>
        <xdr:cNvPr id="861" name="直線コネクタ 860"/>
        <xdr:cNvCxnSpPr/>
      </xdr:nvCxnSpPr>
      <xdr:spPr>
        <a:xfrm flipV="1">
          <a:off x="20434300" y="1290756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88779</xdr:rowOff>
    </xdr:from>
    <xdr:to>
      <xdr:col>107</xdr:col>
      <xdr:colOff>50800</xdr:colOff>
      <xdr:row>75</xdr:row>
      <xdr:rowOff>98495</xdr:rowOff>
    </xdr:to>
    <xdr:cxnSp macro="">
      <xdr:nvCxnSpPr>
        <xdr:cNvPr id="864" name="直線コネクタ 863"/>
        <xdr:cNvCxnSpPr/>
      </xdr:nvCxnSpPr>
      <xdr:spPr>
        <a:xfrm flipV="1">
          <a:off x="19545300" y="1294752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98495</xdr:rowOff>
    </xdr:from>
    <xdr:to>
      <xdr:col>102</xdr:col>
      <xdr:colOff>114300</xdr:colOff>
      <xdr:row>75</xdr:row>
      <xdr:rowOff>151206</xdr:rowOff>
    </xdr:to>
    <xdr:cxnSp macro="">
      <xdr:nvCxnSpPr>
        <xdr:cNvPr id="867" name="直線コネクタ 866"/>
        <xdr:cNvCxnSpPr/>
      </xdr:nvCxnSpPr>
      <xdr:spPr>
        <a:xfrm flipV="1">
          <a:off x="18656300" y="12957245"/>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112064</xdr:rowOff>
    </xdr:from>
    <xdr:to>
      <xdr:col>116</xdr:col>
      <xdr:colOff>114300</xdr:colOff>
      <xdr:row>75</xdr:row>
      <xdr:rowOff>42214</xdr:rowOff>
    </xdr:to>
    <xdr:sp macro="" textlink="">
      <xdr:nvSpPr>
        <xdr:cNvPr id="877" name="楕円 876"/>
        <xdr:cNvSpPr/>
      </xdr:nvSpPr>
      <xdr:spPr>
        <a:xfrm>
          <a:off x="221107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134941</xdr:rowOff>
    </xdr:from>
    <xdr:ext cx="534377" cy="259045"/>
    <xdr:sp macro="" textlink="">
      <xdr:nvSpPr>
        <xdr:cNvPr id="878" name="繰出金該当値テキスト"/>
        <xdr:cNvSpPr txBox="1"/>
      </xdr:nvSpPr>
      <xdr:spPr>
        <a:xfrm>
          <a:off x="22212300" y="126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169463</xdr:rowOff>
    </xdr:from>
    <xdr:to>
      <xdr:col>112</xdr:col>
      <xdr:colOff>38100</xdr:colOff>
      <xdr:row>75</xdr:row>
      <xdr:rowOff>99613</xdr:rowOff>
    </xdr:to>
    <xdr:sp macro="" textlink="">
      <xdr:nvSpPr>
        <xdr:cNvPr id="879" name="楕円 878"/>
        <xdr:cNvSpPr/>
      </xdr:nvSpPr>
      <xdr:spPr>
        <a:xfrm>
          <a:off x="21272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116140</xdr:rowOff>
    </xdr:from>
    <xdr:ext cx="534377" cy="259045"/>
    <xdr:sp macro="" textlink="">
      <xdr:nvSpPr>
        <xdr:cNvPr id="880" name="テキスト ボックス 879"/>
        <xdr:cNvSpPr txBox="1"/>
      </xdr:nvSpPr>
      <xdr:spPr>
        <a:xfrm>
          <a:off x="21056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37979</xdr:rowOff>
    </xdr:from>
    <xdr:to>
      <xdr:col>107</xdr:col>
      <xdr:colOff>101600</xdr:colOff>
      <xdr:row>75</xdr:row>
      <xdr:rowOff>139579</xdr:rowOff>
    </xdr:to>
    <xdr:sp macro="" textlink="">
      <xdr:nvSpPr>
        <xdr:cNvPr id="881" name="楕円 880"/>
        <xdr:cNvSpPr/>
      </xdr:nvSpPr>
      <xdr:spPr>
        <a:xfrm>
          <a:off x="20383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156106</xdr:rowOff>
    </xdr:from>
    <xdr:ext cx="534377" cy="259045"/>
    <xdr:sp macro="" textlink="">
      <xdr:nvSpPr>
        <xdr:cNvPr id="882" name="テキスト ボックス 881"/>
        <xdr:cNvSpPr txBox="1"/>
      </xdr:nvSpPr>
      <xdr:spPr>
        <a:xfrm>
          <a:off x="20167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47695</xdr:rowOff>
    </xdr:from>
    <xdr:to>
      <xdr:col>102</xdr:col>
      <xdr:colOff>165100</xdr:colOff>
      <xdr:row>75</xdr:row>
      <xdr:rowOff>149295</xdr:rowOff>
    </xdr:to>
    <xdr:sp macro="" textlink="">
      <xdr:nvSpPr>
        <xdr:cNvPr id="883" name="楕円 882"/>
        <xdr:cNvSpPr/>
      </xdr:nvSpPr>
      <xdr:spPr>
        <a:xfrm>
          <a:off x="19494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165822</xdr:rowOff>
    </xdr:from>
    <xdr:ext cx="534377" cy="259045"/>
    <xdr:sp macro="" textlink="">
      <xdr:nvSpPr>
        <xdr:cNvPr id="884" name="テキスト ボックス 883"/>
        <xdr:cNvSpPr txBox="1"/>
      </xdr:nvSpPr>
      <xdr:spPr>
        <a:xfrm>
          <a:off x="19278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100406</xdr:rowOff>
    </xdr:from>
    <xdr:to>
      <xdr:col>98</xdr:col>
      <xdr:colOff>38100</xdr:colOff>
      <xdr:row>76</xdr:row>
      <xdr:rowOff>30556</xdr:rowOff>
    </xdr:to>
    <xdr:sp macro="" textlink="">
      <xdr:nvSpPr>
        <xdr:cNvPr id="885" name="楕円 884"/>
        <xdr:cNvSpPr/>
      </xdr:nvSpPr>
      <xdr:spPr>
        <a:xfrm>
          <a:off x="18605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47083</xdr:rowOff>
    </xdr:from>
    <xdr:ext cx="534377" cy="259045"/>
    <xdr:sp macro="" textlink="">
      <xdr:nvSpPr>
        <xdr:cNvPr id="886" name="テキスト ボックス 885"/>
        <xdr:cNvSpPr txBox="1"/>
      </xdr:nvSpPr>
      <xdr:spPr>
        <a:xfrm>
          <a:off x="18389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337,114</a:t>
          </a:r>
          <a:r>
            <a:rPr kumimoji="1" lang="ja-JP" altLang="en-US" sz="1300" baseline="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69,093</a:t>
          </a:r>
          <a:r>
            <a:rPr kumimoji="1" lang="ja-JP" altLang="en-US" sz="1300" baseline="0">
              <a:latin typeface="ＭＳ Ｐゴシック" panose="020B0600070205080204" pitchFamily="50" charset="-128"/>
              <a:ea typeface="ＭＳ Ｐゴシック" panose="020B0600070205080204" pitchFamily="50" charset="-128"/>
            </a:rPr>
            <a:t>円となっており，団塊世代の定年退職のピークを迎え，緩やかな減少傾向が続いているものの，町単独での消防本部設置などの要因から類似団体平均を</a:t>
          </a:r>
          <a:r>
            <a:rPr kumimoji="1" lang="en-US" altLang="ja-JP" sz="1300" baseline="0">
              <a:latin typeface="ＭＳ Ｐゴシック" panose="020B0600070205080204" pitchFamily="50" charset="-128"/>
              <a:ea typeface="ＭＳ Ｐゴシック" panose="020B0600070205080204" pitchFamily="50" charset="-128"/>
            </a:rPr>
            <a:t>6,021</a:t>
          </a:r>
          <a:r>
            <a:rPr kumimoji="1" lang="ja-JP" altLang="en-US" sz="1300" baseline="0">
              <a:latin typeface="ＭＳ Ｐゴシック" panose="020B0600070205080204" pitchFamily="50" charset="-128"/>
              <a:ea typeface="ＭＳ Ｐゴシック" panose="020B0600070205080204" pitchFamily="50" charset="-128"/>
            </a:rPr>
            <a:t>円上回る水準となっている。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また，繰出金は，住民一人当たり</a:t>
          </a:r>
          <a:r>
            <a:rPr kumimoji="1" lang="en-US" altLang="ja-JP" sz="1300">
              <a:latin typeface="ＭＳ Ｐゴシック" panose="020B0600070205080204" pitchFamily="50" charset="-128"/>
              <a:ea typeface="ＭＳ Ｐゴシック" panose="020B0600070205080204" pitchFamily="50" charset="-128"/>
            </a:rPr>
            <a:t>58,784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12,618</a:t>
          </a:r>
          <a:r>
            <a:rPr kumimoji="1" lang="ja-JP" altLang="en-US" sz="1300">
              <a:latin typeface="ＭＳ Ｐゴシック" panose="020B0600070205080204" pitchFamily="50" charset="-128"/>
              <a:ea typeface="ＭＳ Ｐゴシック" panose="020B0600070205080204" pitchFamily="50" charset="-128"/>
            </a:rPr>
            <a:t>円上回る水準となっている。国民健康保険特別会計，介護保険特別会計，農業集落排水事業特別会計，公共下水道事業特別会計への繰出金が類似団体を上回っていることが要因として考えられる。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今後は，国民健康保険税の見直しや，農業集落排水事業及び公共下水道事業の施設維持管理経費の適正化に努める。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32,719
32,089
121.58
11,398,235
11,030,041
268,139
7,579,129
9,898,347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12011</xdr:rowOff>
    </xdr:from>
    <xdr:to>
      <xdr:col>24</xdr:col>
      <xdr:colOff>63500</xdr:colOff>
      <xdr:row>36</xdr:row>
      <xdr:rowOff>17889</xdr:rowOff>
    </xdr:to>
    <xdr:cxnSp macro="">
      <xdr:nvCxnSpPr>
        <xdr:cNvPr id="63" name="直線コネクタ 62"/>
        <xdr:cNvCxnSpPr/>
      </xdr:nvCxnSpPr>
      <xdr:spPr>
        <a:xfrm flipV="1">
          <a:off x="3797300" y="618421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158641</xdr:rowOff>
    </xdr:from>
    <xdr:to>
      <xdr:col>19</xdr:col>
      <xdr:colOff>177800</xdr:colOff>
      <xdr:row>36</xdr:row>
      <xdr:rowOff>17889</xdr:rowOff>
    </xdr:to>
    <xdr:cxnSp macro="">
      <xdr:nvCxnSpPr>
        <xdr:cNvPr id="66" name="直線コネクタ 65"/>
        <xdr:cNvCxnSpPr/>
      </xdr:nvCxnSpPr>
      <xdr:spPr>
        <a:xfrm>
          <a:off x="2908300" y="6159391"/>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80264</xdr:rowOff>
    </xdr:from>
    <xdr:to>
      <xdr:col>15</xdr:col>
      <xdr:colOff>50800</xdr:colOff>
      <xdr:row>35</xdr:row>
      <xdr:rowOff>158641</xdr:rowOff>
    </xdr:to>
    <xdr:cxnSp macro="">
      <xdr:nvCxnSpPr>
        <xdr:cNvPr id="69" name="直線コネクタ 68"/>
        <xdr:cNvCxnSpPr/>
      </xdr:nvCxnSpPr>
      <xdr:spPr>
        <a:xfrm>
          <a:off x="2019300" y="60810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80264</xdr:rowOff>
    </xdr:from>
    <xdr:to>
      <xdr:col>10</xdr:col>
      <xdr:colOff>114300</xdr:colOff>
      <xdr:row>35</xdr:row>
      <xdr:rowOff>121739</xdr:rowOff>
    </xdr:to>
    <xdr:cxnSp macro="">
      <xdr:nvCxnSpPr>
        <xdr:cNvPr id="72" name="直線コネクタ 71"/>
        <xdr:cNvCxnSpPr/>
      </xdr:nvCxnSpPr>
      <xdr:spPr>
        <a:xfrm flipV="1">
          <a:off x="1130300" y="6081014"/>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132661</xdr:rowOff>
    </xdr:from>
    <xdr:to>
      <xdr:col>24</xdr:col>
      <xdr:colOff>114300</xdr:colOff>
      <xdr:row>36</xdr:row>
      <xdr:rowOff>62811</xdr:rowOff>
    </xdr:to>
    <xdr:sp macro="" textlink="">
      <xdr:nvSpPr>
        <xdr:cNvPr id="82" name="楕円 81"/>
        <xdr:cNvSpPr/>
      </xdr:nvSpPr>
      <xdr:spPr>
        <a:xfrm>
          <a:off x="45847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111088</xdr:rowOff>
    </xdr:from>
    <xdr:ext cx="469744" cy="259045"/>
    <xdr:sp macro="" textlink="">
      <xdr:nvSpPr>
        <xdr:cNvPr id="83" name="議会費該当値テキスト"/>
        <xdr:cNvSpPr txBox="1"/>
      </xdr:nvSpPr>
      <xdr:spPr>
        <a:xfrm>
          <a:off x="4686300" y="611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138539</xdr:rowOff>
    </xdr:from>
    <xdr:to>
      <xdr:col>20</xdr:col>
      <xdr:colOff>38100</xdr:colOff>
      <xdr:row>36</xdr:row>
      <xdr:rowOff>68689</xdr:rowOff>
    </xdr:to>
    <xdr:sp macro="" textlink="">
      <xdr:nvSpPr>
        <xdr:cNvPr id="84" name="楕円 83"/>
        <xdr:cNvSpPr/>
      </xdr:nvSpPr>
      <xdr:spPr>
        <a:xfrm>
          <a:off x="37465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59816</xdr:rowOff>
    </xdr:from>
    <xdr:ext cx="469744" cy="259045"/>
    <xdr:sp macro="" textlink="">
      <xdr:nvSpPr>
        <xdr:cNvPr id="85" name="テキスト ボックス 84"/>
        <xdr:cNvSpPr txBox="1"/>
      </xdr:nvSpPr>
      <xdr:spPr>
        <a:xfrm>
          <a:off x="3562428" y="623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107841</xdr:rowOff>
    </xdr:from>
    <xdr:to>
      <xdr:col>15</xdr:col>
      <xdr:colOff>101600</xdr:colOff>
      <xdr:row>36</xdr:row>
      <xdr:rowOff>37991</xdr:rowOff>
    </xdr:to>
    <xdr:sp macro="" textlink="">
      <xdr:nvSpPr>
        <xdr:cNvPr id="86" name="楕円 85"/>
        <xdr:cNvSpPr/>
      </xdr:nvSpPr>
      <xdr:spPr>
        <a:xfrm>
          <a:off x="2857500" y="6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29118</xdr:rowOff>
    </xdr:from>
    <xdr:ext cx="469744" cy="259045"/>
    <xdr:sp macro="" textlink="">
      <xdr:nvSpPr>
        <xdr:cNvPr id="87" name="テキスト ボックス 86"/>
        <xdr:cNvSpPr txBox="1"/>
      </xdr:nvSpPr>
      <xdr:spPr>
        <a:xfrm>
          <a:off x="2673428" y="62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29464</xdr:rowOff>
    </xdr:from>
    <xdr:to>
      <xdr:col>10</xdr:col>
      <xdr:colOff>165100</xdr:colOff>
      <xdr:row>35</xdr:row>
      <xdr:rowOff>131064</xdr:rowOff>
    </xdr:to>
    <xdr:sp macro="" textlink="">
      <xdr:nvSpPr>
        <xdr:cNvPr id="88" name="楕円 87"/>
        <xdr:cNvSpPr/>
      </xdr:nvSpPr>
      <xdr:spPr>
        <a:xfrm>
          <a:off x="1968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89" name="テキスト ボックス 88"/>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90" name="楕円 89"/>
        <xdr:cNvSpPr/>
      </xdr:nvSpPr>
      <xdr:spPr>
        <a:xfrm>
          <a:off x="1079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91" name="テキスト ボックス 90"/>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115887</xdr:rowOff>
    </xdr:from>
    <xdr:to>
      <xdr:col>24</xdr:col>
      <xdr:colOff>63500</xdr:colOff>
      <xdr:row>58</xdr:row>
      <xdr:rowOff>129426</xdr:rowOff>
    </xdr:to>
    <xdr:cxnSp macro="">
      <xdr:nvCxnSpPr>
        <xdr:cNvPr id="122" name="直線コネクタ 121"/>
        <xdr:cNvCxnSpPr/>
      </xdr:nvCxnSpPr>
      <xdr:spPr>
        <a:xfrm>
          <a:off x="3797300" y="10059987"/>
          <a:ext cx="8382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115887</xdr:rowOff>
    </xdr:from>
    <xdr:to>
      <xdr:col>19</xdr:col>
      <xdr:colOff>177800</xdr:colOff>
      <xdr:row>58</xdr:row>
      <xdr:rowOff>119808</xdr:rowOff>
    </xdr:to>
    <xdr:cxnSp macro="">
      <xdr:nvCxnSpPr>
        <xdr:cNvPr id="125" name="直線コネクタ 124"/>
        <xdr:cNvCxnSpPr/>
      </xdr:nvCxnSpPr>
      <xdr:spPr>
        <a:xfrm flipV="1">
          <a:off x="2908300" y="10059987"/>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119808</xdr:rowOff>
    </xdr:from>
    <xdr:to>
      <xdr:col>15</xdr:col>
      <xdr:colOff>50800</xdr:colOff>
      <xdr:row>58</xdr:row>
      <xdr:rowOff>144318</xdr:rowOff>
    </xdr:to>
    <xdr:cxnSp macro="">
      <xdr:nvCxnSpPr>
        <xdr:cNvPr id="128" name="直線コネクタ 127"/>
        <xdr:cNvCxnSpPr/>
      </xdr:nvCxnSpPr>
      <xdr:spPr>
        <a:xfrm flipV="1">
          <a:off x="2019300" y="10063908"/>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144318</xdr:rowOff>
    </xdr:from>
    <xdr:to>
      <xdr:col>10</xdr:col>
      <xdr:colOff>114300</xdr:colOff>
      <xdr:row>58</xdr:row>
      <xdr:rowOff>161322</xdr:rowOff>
    </xdr:to>
    <xdr:cxnSp macro="">
      <xdr:nvCxnSpPr>
        <xdr:cNvPr id="131" name="直線コネクタ 130"/>
        <xdr:cNvCxnSpPr/>
      </xdr:nvCxnSpPr>
      <xdr:spPr>
        <a:xfrm flipV="1">
          <a:off x="1130300" y="10088418"/>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78626</xdr:rowOff>
    </xdr:from>
    <xdr:to>
      <xdr:col>24</xdr:col>
      <xdr:colOff>114300</xdr:colOff>
      <xdr:row>59</xdr:row>
      <xdr:rowOff>8776</xdr:rowOff>
    </xdr:to>
    <xdr:sp macro="" textlink="">
      <xdr:nvSpPr>
        <xdr:cNvPr id="141" name="楕円 140"/>
        <xdr:cNvSpPr/>
      </xdr:nvSpPr>
      <xdr:spPr>
        <a:xfrm>
          <a:off x="4584700" y="10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165003</xdr:rowOff>
    </xdr:from>
    <xdr:ext cx="534377" cy="259045"/>
    <xdr:sp macro="" textlink="">
      <xdr:nvSpPr>
        <xdr:cNvPr id="142" name="総務費該当値テキスト"/>
        <xdr:cNvSpPr txBox="1"/>
      </xdr:nvSpPr>
      <xdr:spPr>
        <a:xfrm>
          <a:off x="4686300" y="99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65087</xdr:rowOff>
    </xdr:from>
    <xdr:to>
      <xdr:col>20</xdr:col>
      <xdr:colOff>38100</xdr:colOff>
      <xdr:row>58</xdr:row>
      <xdr:rowOff>166687</xdr:rowOff>
    </xdr:to>
    <xdr:sp macro="" textlink="">
      <xdr:nvSpPr>
        <xdr:cNvPr id="143" name="楕円 142"/>
        <xdr:cNvSpPr/>
      </xdr:nvSpPr>
      <xdr:spPr>
        <a:xfrm>
          <a:off x="3746500" y="10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157814</xdr:rowOff>
    </xdr:from>
    <xdr:ext cx="534377" cy="259045"/>
    <xdr:sp macro="" textlink="">
      <xdr:nvSpPr>
        <xdr:cNvPr id="144" name="テキスト ボックス 143"/>
        <xdr:cNvSpPr txBox="1"/>
      </xdr:nvSpPr>
      <xdr:spPr>
        <a:xfrm>
          <a:off x="3530111" y="101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69008</xdr:rowOff>
    </xdr:from>
    <xdr:to>
      <xdr:col>15</xdr:col>
      <xdr:colOff>101600</xdr:colOff>
      <xdr:row>58</xdr:row>
      <xdr:rowOff>170608</xdr:rowOff>
    </xdr:to>
    <xdr:sp macro="" textlink="">
      <xdr:nvSpPr>
        <xdr:cNvPr id="145" name="楕円 144"/>
        <xdr:cNvSpPr/>
      </xdr:nvSpPr>
      <xdr:spPr>
        <a:xfrm>
          <a:off x="2857500" y="100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161735</xdr:rowOff>
    </xdr:from>
    <xdr:ext cx="534377" cy="259045"/>
    <xdr:sp macro="" textlink="">
      <xdr:nvSpPr>
        <xdr:cNvPr id="146" name="テキスト ボックス 145"/>
        <xdr:cNvSpPr txBox="1"/>
      </xdr:nvSpPr>
      <xdr:spPr>
        <a:xfrm>
          <a:off x="2641111" y="101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93518</xdr:rowOff>
    </xdr:from>
    <xdr:to>
      <xdr:col>10</xdr:col>
      <xdr:colOff>165100</xdr:colOff>
      <xdr:row>59</xdr:row>
      <xdr:rowOff>23668</xdr:rowOff>
    </xdr:to>
    <xdr:sp macro="" textlink="">
      <xdr:nvSpPr>
        <xdr:cNvPr id="147" name="楕円 146"/>
        <xdr:cNvSpPr/>
      </xdr:nvSpPr>
      <xdr:spPr>
        <a:xfrm>
          <a:off x="1968500" y="10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14795</xdr:rowOff>
    </xdr:from>
    <xdr:ext cx="534377" cy="259045"/>
    <xdr:sp macro="" textlink="">
      <xdr:nvSpPr>
        <xdr:cNvPr id="148" name="テキスト ボックス 147"/>
        <xdr:cNvSpPr txBox="1"/>
      </xdr:nvSpPr>
      <xdr:spPr>
        <a:xfrm>
          <a:off x="1752111" y="101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110522</xdr:rowOff>
    </xdr:from>
    <xdr:to>
      <xdr:col>6</xdr:col>
      <xdr:colOff>38100</xdr:colOff>
      <xdr:row>59</xdr:row>
      <xdr:rowOff>40672</xdr:rowOff>
    </xdr:to>
    <xdr:sp macro="" textlink="">
      <xdr:nvSpPr>
        <xdr:cNvPr id="149" name="楕円 148"/>
        <xdr:cNvSpPr/>
      </xdr:nvSpPr>
      <xdr:spPr>
        <a:xfrm>
          <a:off x="1079500" y="100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31799</xdr:rowOff>
    </xdr:from>
    <xdr:ext cx="534377" cy="259045"/>
    <xdr:sp macro="" textlink="">
      <xdr:nvSpPr>
        <xdr:cNvPr id="150" name="テキスト ボックス 149"/>
        <xdr:cNvSpPr txBox="1"/>
      </xdr:nvSpPr>
      <xdr:spPr>
        <a:xfrm>
          <a:off x="863111" y="10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65900</xdr:rowOff>
    </xdr:from>
    <xdr:to>
      <xdr:col>24</xdr:col>
      <xdr:colOff>63500</xdr:colOff>
      <xdr:row>77</xdr:row>
      <xdr:rowOff>68098</xdr:rowOff>
    </xdr:to>
    <xdr:cxnSp macro="">
      <xdr:nvCxnSpPr>
        <xdr:cNvPr id="180" name="直線コネクタ 179"/>
        <xdr:cNvCxnSpPr/>
      </xdr:nvCxnSpPr>
      <xdr:spPr>
        <a:xfrm flipV="1">
          <a:off x="3797300" y="13267550"/>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46470</xdr:rowOff>
    </xdr:from>
    <xdr:to>
      <xdr:col>19</xdr:col>
      <xdr:colOff>177800</xdr:colOff>
      <xdr:row>77</xdr:row>
      <xdr:rowOff>68098</xdr:rowOff>
    </xdr:to>
    <xdr:cxnSp macro="">
      <xdr:nvCxnSpPr>
        <xdr:cNvPr id="183" name="直線コネクタ 182"/>
        <xdr:cNvCxnSpPr/>
      </xdr:nvCxnSpPr>
      <xdr:spPr>
        <a:xfrm>
          <a:off x="2908300" y="13248120"/>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46470</xdr:rowOff>
    </xdr:from>
    <xdr:to>
      <xdr:col>15</xdr:col>
      <xdr:colOff>50800</xdr:colOff>
      <xdr:row>78</xdr:row>
      <xdr:rowOff>19278</xdr:rowOff>
    </xdr:to>
    <xdr:cxnSp macro="">
      <xdr:nvCxnSpPr>
        <xdr:cNvPr id="186" name="直線コネクタ 185"/>
        <xdr:cNvCxnSpPr/>
      </xdr:nvCxnSpPr>
      <xdr:spPr>
        <a:xfrm flipV="1">
          <a:off x="2019300" y="13248120"/>
          <a:ext cx="889000" cy="1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19278</xdr:rowOff>
    </xdr:from>
    <xdr:to>
      <xdr:col>10</xdr:col>
      <xdr:colOff>114300</xdr:colOff>
      <xdr:row>78</xdr:row>
      <xdr:rowOff>58826</xdr:rowOff>
    </xdr:to>
    <xdr:cxnSp macro="">
      <xdr:nvCxnSpPr>
        <xdr:cNvPr id="189" name="直線コネクタ 188"/>
        <xdr:cNvCxnSpPr/>
      </xdr:nvCxnSpPr>
      <xdr:spPr>
        <a:xfrm flipV="1">
          <a:off x="1130300" y="1339237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15100</xdr:rowOff>
    </xdr:from>
    <xdr:to>
      <xdr:col>24</xdr:col>
      <xdr:colOff>114300</xdr:colOff>
      <xdr:row>77</xdr:row>
      <xdr:rowOff>116700</xdr:rowOff>
    </xdr:to>
    <xdr:sp macro="" textlink="">
      <xdr:nvSpPr>
        <xdr:cNvPr id="199" name="楕円 198"/>
        <xdr:cNvSpPr/>
      </xdr:nvSpPr>
      <xdr:spPr>
        <a:xfrm>
          <a:off x="45847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164977</xdr:rowOff>
    </xdr:from>
    <xdr:ext cx="599010" cy="259045"/>
    <xdr:sp macro="" textlink="">
      <xdr:nvSpPr>
        <xdr:cNvPr id="200" name="民生費該当値テキスト"/>
        <xdr:cNvSpPr txBox="1"/>
      </xdr:nvSpPr>
      <xdr:spPr>
        <a:xfrm>
          <a:off x="4686300" y="1319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17298</xdr:rowOff>
    </xdr:from>
    <xdr:to>
      <xdr:col>20</xdr:col>
      <xdr:colOff>38100</xdr:colOff>
      <xdr:row>77</xdr:row>
      <xdr:rowOff>118898</xdr:rowOff>
    </xdr:to>
    <xdr:sp macro="" textlink="">
      <xdr:nvSpPr>
        <xdr:cNvPr id="201" name="楕円 200"/>
        <xdr:cNvSpPr/>
      </xdr:nvSpPr>
      <xdr:spPr>
        <a:xfrm>
          <a:off x="3746500" y="132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110025</xdr:rowOff>
    </xdr:from>
    <xdr:ext cx="599010" cy="259045"/>
    <xdr:sp macro="" textlink="">
      <xdr:nvSpPr>
        <xdr:cNvPr id="202" name="テキスト ボックス 201"/>
        <xdr:cNvSpPr txBox="1"/>
      </xdr:nvSpPr>
      <xdr:spPr>
        <a:xfrm>
          <a:off x="3497795" y="133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167120</xdr:rowOff>
    </xdr:from>
    <xdr:to>
      <xdr:col>15</xdr:col>
      <xdr:colOff>101600</xdr:colOff>
      <xdr:row>77</xdr:row>
      <xdr:rowOff>97270</xdr:rowOff>
    </xdr:to>
    <xdr:sp macro="" textlink="">
      <xdr:nvSpPr>
        <xdr:cNvPr id="203" name="楕円 202"/>
        <xdr:cNvSpPr/>
      </xdr:nvSpPr>
      <xdr:spPr>
        <a:xfrm>
          <a:off x="2857500" y="131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88397</xdr:rowOff>
    </xdr:from>
    <xdr:ext cx="599010" cy="259045"/>
    <xdr:sp macro="" textlink="">
      <xdr:nvSpPr>
        <xdr:cNvPr id="204" name="テキスト ボックス 203"/>
        <xdr:cNvSpPr txBox="1"/>
      </xdr:nvSpPr>
      <xdr:spPr>
        <a:xfrm>
          <a:off x="2608795" y="132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139928</xdr:rowOff>
    </xdr:from>
    <xdr:to>
      <xdr:col>10</xdr:col>
      <xdr:colOff>165100</xdr:colOff>
      <xdr:row>78</xdr:row>
      <xdr:rowOff>70078</xdr:rowOff>
    </xdr:to>
    <xdr:sp macro="" textlink="">
      <xdr:nvSpPr>
        <xdr:cNvPr id="205" name="楕円 204"/>
        <xdr:cNvSpPr/>
      </xdr:nvSpPr>
      <xdr:spPr>
        <a:xfrm>
          <a:off x="1968500" y="133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61205</xdr:rowOff>
    </xdr:from>
    <xdr:ext cx="599010" cy="259045"/>
    <xdr:sp macro="" textlink="">
      <xdr:nvSpPr>
        <xdr:cNvPr id="206" name="テキスト ボックス 205"/>
        <xdr:cNvSpPr txBox="1"/>
      </xdr:nvSpPr>
      <xdr:spPr>
        <a:xfrm>
          <a:off x="1719795" y="1343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8026</xdr:rowOff>
    </xdr:from>
    <xdr:to>
      <xdr:col>6</xdr:col>
      <xdr:colOff>38100</xdr:colOff>
      <xdr:row>78</xdr:row>
      <xdr:rowOff>109626</xdr:rowOff>
    </xdr:to>
    <xdr:sp macro="" textlink="">
      <xdr:nvSpPr>
        <xdr:cNvPr id="207" name="楕円 206"/>
        <xdr:cNvSpPr/>
      </xdr:nvSpPr>
      <xdr:spPr>
        <a:xfrm>
          <a:off x="1079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100753</xdr:rowOff>
    </xdr:from>
    <xdr:ext cx="599010" cy="259045"/>
    <xdr:sp macro="" textlink="">
      <xdr:nvSpPr>
        <xdr:cNvPr id="208" name="テキスト ボックス 207"/>
        <xdr:cNvSpPr txBox="1"/>
      </xdr:nvSpPr>
      <xdr:spPr>
        <a:xfrm>
          <a:off x="830795" y="134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110485</xdr:rowOff>
    </xdr:from>
    <xdr:to>
      <xdr:col>24</xdr:col>
      <xdr:colOff>63500</xdr:colOff>
      <xdr:row>98</xdr:row>
      <xdr:rowOff>46272</xdr:rowOff>
    </xdr:to>
    <xdr:cxnSp macro="">
      <xdr:nvCxnSpPr>
        <xdr:cNvPr id="236" name="直線コネクタ 235"/>
        <xdr:cNvCxnSpPr/>
      </xdr:nvCxnSpPr>
      <xdr:spPr>
        <a:xfrm flipV="1">
          <a:off x="3797300" y="16741135"/>
          <a:ext cx="838200" cy="10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46272</xdr:rowOff>
    </xdr:from>
    <xdr:to>
      <xdr:col>19</xdr:col>
      <xdr:colOff>177800</xdr:colOff>
      <xdr:row>98</xdr:row>
      <xdr:rowOff>67371</xdr:rowOff>
    </xdr:to>
    <xdr:cxnSp macro="">
      <xdr:nvCxnSpPr>
        <xdr:cNvPr id="239" name="直線コネクタ 238"/>
        <xdr:cNvCxnSpPr/>
      </xdr:nvCxnSpPr>
      <xdr:spPr>
        <a:xfrm flipV="1">
          <a:off x="2908300" y="16848372"/>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67371</xdr:rowOff>
    </xdr:from>
    <xdr:to>
      <xdr:col>15</xdr:col>
      <xdr:colOff>50800</xdr:colOff>
      <xdr:row>98</xdr:row>
      <xdr:rowOff>76287</xdr:rowOff>
    </xdr:to>
    <xdr:cxnSp macro="">
      <xdr:nvCxnSpPr>
        <xdr:cNvPr id="242" name="直線コネクタ 241"/>
        <xdr:cNvCxnSpPr/>
      </xdr:nvCxnSpPr>
      <xdr:spPr>
        <a:xfrm flipV="1">
          <a:off x="2019300" y="1686947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62136</xdr:rowOff>
    </xdr:from>
    <xdr:to>
      <xdr:col>10</xdr:col>
      <xdr:colOff>114300</xdr:colOff>
      <xdr:row>98</xdr:row>
      <xdr:rowOff>76287</xdr:rowOff>
    </xdr:to>
    <xdr:cxnSp macro="">
      <xdr:nvCxnSpPr>
        <xdr:cNvPr id="245" name="直線コネクタ 244"/>
        <xdr:cNvCxnSpPr/>
      </xdr:nvCxnSpPr>
      <xdr:spPr>
        <a:xfrm>
          <a:off x="1130300" y="1686423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59685</xdr:rowOff>
    </xdr:from>
    <xdr:to>
      <xdr:col>24</xdr:col>
      <xdr:colOff>114300</xdr:colOff>
      <xdr:row>97</xdr:row>
      <xdr:rowOff>161285</xdr:rowOff>
    </xdr:to>
    <xdr:sp macro="" textlink="">
      <xdr:nvSpPr>
        <xdr:cNvPr id="255" name="楕円 254"/>
        <xdr:cNvSpPr/>
      </xdr:nvSpPr>
      <xdr:spPr>
        <a:xfrm>
          <a:off x="4584700" y="166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38112</xdr:rowOff>
    </xdr:from>
    <xdr:ext cx="534377" cy="259045"/>
    <xdr:sp macro="" textlink="">
      <xdr:nvSpPr>
        <xdr:cNvPr id="256" name="衛生費該当値テキスト"/>
        <xdr:cNvSpPr txBox="1"/>
      </xdr:nvSpPr>
      <xdr:spPr>
        <a:xfrm>
          <a:off x="4686300"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166922</xdr:rowOff>
    </xdr:from>
    <xdr:to>
      <xdr:col>20</xdr:col>
      <xdr:colOff>38100</xdr:colOff>
      <xdr:row>98</xdr:row>
      <xdr:rowOff>97072</xdr:rowOff>
    </xdr:to>
    <xdr:sp macro="" textlink="">
      <xdr:nvSpPr>
        <xdr:cNvPr id="257" name="楕円 256"/>
        <xdr:cNvSpPr/>
      </xdr:nvSpPr>
      <xdr:spPr>
        <a:xfrm>
          <a:off x="3746500" y="167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88199</xdr:rowOff>
    </xdr:from>
    <xdr:ext cx="534377" cy="259045"/>
    <xdr:sp macro="" textlink="">
      <xdr:nvSpPr>
        <xdr:cNvPr id="258" name="テキスト ボックス 257"/>
        <xdr:cNvSpPr txBox="1"/>
      </xdr:nvSpPr>
      <xdr:spPr>
        <a:xfrm>
          <a:off x="3530111" y="168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16571</xdr:rowOff>
    </xdr:from>
    <xdr:to>
      <xdr:col>15</xdr:col>
      <xdr:colOff>101600</xdr:colOff>
      <xdr:row>98</xdr:row>
      <xdr:rowOff>118171</xdr:rowOff>
    </xdr:to>
    <xdr:sp macro="" textlink="">
      <xdr:nvSpPr>
        <xdr:cNvPr id="259" name="楕円 258"/>
        <xdr:cNvSpPr/>
      </xdr:nvSpPr>
      <xdr:spPr>
        <a:xfrm>
          <a:off x="2857500" y="168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109298</xdr:rowOff>
    </xdr:from>
    <xdr:ext cx="534377" cy="259045"/>
    <xdr:sp macro="" textlink="">
      <xdr:nvSpPr>
        <xdr:cNvPr id="260" name="テキスト ボックス 259"/>
        <xdr:cNvSpPr txBox="1"/>
      </xdr:nvSpPr>
      <xdr:spPr>
        <a:xfrm>
          <a:off x="2641111" y="169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25487</xdr:rowOff>
    </xdr:from>
    <xdr:to>
      <xdr:col>10</xdr:col>
      <xdr:colOff>165100</xdr:colOff>
      <xdr:row>98</xdr:row>
      <xdr:rowOff>127087</xdr:rowOff>
    </xdr:to>
    <xdr:sp macro="" textlink="">
      <xdr:nvSpPr>
        <xdr:cNvPr id="261" name="楕円 260"/>
        <xdr:cNvSpPr/>
      </xdr:nvSpPr>
      <xdr:spPr>
        <a:xfrm>
          <a:off x="1968500" y="168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118214</xdr:rowOff>
    </xdr:from>
    <xdr:ext cx="534377" cy="259045"/>
    <xdr:sp macro="" textlink="">
      <xdr:nvSpPr>
        <xdr:cNvPr id="262" name="テキスト ボックス 261"/>
        <xdr:cNvSpPr txBox="1"/>
      </xdr:nvSpPr>
      <xdr:spPr>
        <a:xfrm>
          <a:off x="1752111" y="169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11336</xdr:rowOff>
    </xdr:from>
    <xdr:to>
      <xdr:col>6</xdr:col>
      <xdr:colOff>38100</xdr:colOff>
      <xdr:row>98</xdr:row>
      <xdr:rowOff>112936</xdr:rowOff>
    </xdr:to>
    <xdr:sp macro="" textlink="">
      <xdr:nvSpPr>
        <xdr:cNvPr id="263" name="楕円 262"/>
        <xdr:cNvSpPr/>
      </xdr:nvSpPr>
      <xdr:spPr>
        <a:xfrm>
          <a:off x="1079500" y="16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104063</xdr:rowOff>
    </xdr:from>
    <xdr:ext cx="534377" cy="259045"/>
    <xdr:sp macro="" textlink="">
      <xdr:nvSpPr>
        <xdr:cNvPr id="264" name="テキスト ボックス 263"/>
        <xdr:cNvSpPr txBox="1"/>
      </xdr:nvSpPr>
      <xdr:spPr>
        <a:xfrm>
          <a:off x="863111" y="169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3" name="直線コネクタ 292"/>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6" name="直線コネクタ 295"/>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98933</xdr:rowOff>
    </xdr:from>
    <xdr:to>
      <xdr:col>45</xdr:col>
      <xdr:colOff>177800</xdr:colOff>
      <xdr:row>39</xdr:row>
      <xdr:rowOff>44069</xdr:rowOff>
    </xdr:to>
    <xdr:cxnSp macro="">
      <xdr:nvCxnSpPr>
        <xdr:cNvPr id="299" name="直線コネクタ 298"/>
        <xdr:cNvCxnSpPr/>
      </xdr:nvCxnSpPr>
      <xdr:spPr>
        <a:xfrm>
          <a:off x="7861300" y="661403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82169</xdr:rowOff>
    </xdr:from>
    <xdr:to>
      <xdr:col>41</xdr:col>
      <xdr:colOff>50800</xdr:colOff>
      <xdr:row>38</xdr:row>
      <xdr:rowOff>98933</xdr:rowOff>
    </xdr:to>
    <xdr:cxnSp macro="">
      <xdr:nvCxnSpPr>
        <xdr:cNvPr id="302" name="直線コネクタ 301"/>
        <xdr:cNvCxnSpPr/>
      </xdr:nvCxnSpPr>
      <xdr:spPr>
        <a:xfrm>
          <a:off x="6972300" y="6425819"/>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2" name="楕円 311"/>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3"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6" name="楕円 315"/>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7" name="テキスト ボックス 316"/>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48133</xdr:rowOff>
    </xdr:from>
    <xdr:to>
      <xdr:col>41</xdr:col>
      <xdr:colOff>101600</xdr:colOff>
      <xdr:row>38</xdr:row>
      <xdr:rowOff>149733</xdr:rowOff>
    </xdr:to>
    <xdr:sp macro="" textlink="">
      <xdr:nvSpPr>
        <xdr:cNvPr id="318" name="楕円 317"/>
        <xdr:cNvSpPr/>
      </xdr:nvSpPr>
      <xdr:spPr>
        <a:xfrm>
          <a:off x="7810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140860</xdr:rowOff>
    </xdr:from>
    <xdr:ext cx="378565" cy="259045"/>
    <xdr:sp macro="" textlink="">
      <xdr:nvSpPr>
        <xdr:cNvPr id="319" name="テキスト ボックス 318"/>
        <xdr:cNvSpPr txBox="1"/>
      </xdr:nvSpPr>
      <xdr:spPr>
        <a:xfrm>
          <a:off x="7672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31369</xdr:rowOff>
    </xdr:from>
    <xdr:to>
      <xdr:col>36</xdr:col>
      <xdr:colOff>165100</xdr:colOff>
      <xdr:row>37</xdr:row>
      <xdr:rowOff>132969</xdr:rowOff>
    </xdr:to>
    <xdr:sp macro="" textlink="">
      <xdr:nvSpPr>
        <xdr:cNvPr id="320" name="楕円 319"/>
        <xdr:cNvSpPr/>
      </xdr:nvSpPr>
      <xdr:spPr>
        <a:xfrm>
          <a:off x="6921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124096</xdr:rowOff>
    </xdr:from>
    <xdr:ext cx="378565" cy="259045"/>
    <xdr:sp macro="" textlink="">
      <xdr:nvSpPr>
        <xdr:cNvPr id="321" name="テキスト ボックス 320"/>
        <xdr:cNvSpPr txBox="1"/>
      </xdr:nvSpPr>
      <xdr:spPr>
        <a:xfrm>
          <a:off x="6783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133014</xdr:rowOff>
    </xdr:from>
    <xdr:to>
      <xdr:col>55</xdr:col>
      <xdr:colOff>0</xdr:colOff>
      <xdr:row>56</xdr:row>
      <xdr:rowOff>152521</xdr:rowOff>
    </xdr:to>
    <xdr:cxnSp macro="">
      <xdr:nvCxnSpPr>
        <xdr:cNvPr id="350" name="直線コネクタ 349"/>
        <xdr:cNvCxnSpPr/>
      </xdr:nvCxnSpPr>
      <xdr:spPr>
        <a:xfrm>
          <a:off x="9639300" y="9734214"/>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133014</xdr:rowOff>
    </xdr:from>
    <xdr:to>
      <xdr:col>50</xdr:col>
      <xdr:colOff>114300</xdr:colOff>
      <xdr:row>57</xdr:row>
      <xdr:rowOff>8027</xdr:rowOff>
    </xdr:to>
    <xdr:cxnSp macro="">
      <xdr:nvCxnSpPr>
        <xdr:cNvPr id="353" name="直線コネクタ 352"/>
        <xdr:cNvCxnSpPr/>
      </xdr:nvCxnSpPr>
      <xdr:spPr>
        <a:xfrm flipV="1">
          <a:off x="8750300" y="9734214"/>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162408</xdr:rowOff>
    </xdr:from>
    <xdr:to>
      <xdr:col>45</xdr:col>
      <xdr:colOff>177800</xdr:colOff>
      <xdr:row>57</xdr:row>
      <xdr:rowOff>8027</xdr:rowOff>
    </xdr:to>
    <xdr:cxnSp macro="">
      <xdr:nvCxnSpPr>
        <xdr:cNvPr id="356" name="直線コネクタ 355"/>
        <xdr:cNvCxnSpPr/>
      </xdr:nvCxnSpPr>
      <xdr:spPr>
        <a:xfrm>
          <a:off x="7861300" y="9763608"/>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162408</xdr:rowOff>
    </xdr:from>
    <xdr:to>
      <xdr:col>41</xdr:col>
      <xdr:colOff>50800</xdr:colOff>
      <xdr:row>57</xdr:row>
      <xdr:rowOff>3169</xdr:rowOff>
    </xdr:to>
    <xdr:cxnSp macro="">
      <xdr:nvCxnSpPr>
        <xdr:cNvPr id="359" name="直線コネクタ 358"/>
        <xdr:cNvCxnSpPr/>
      </xdr:nvCxnSpPr>
      <xdr:spPr>
        <a:xfrm flipV="1">
          <a:off x="6972300" y="9763608"/>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101721</xdr:rowOff>
    </xdr:from>
    <xdr:to>
      <xdr:col>55</xdr:col>
      <xdr:colOff>50800</xdr:colOff>
      <xdr:row>57</xdr:row>
      <xdr:rowOff>31871</xdr:rowOff>
    </xdr:to>
    <xdr:sp macro="" textlink="">
      <xdr:nvSpPr>
        <xdr:cNvPr id="369" name="楕円 368"/>
        <xdr:cNvSpPr/>
      </xdr:nvSpPr>
      <xdr:spPr>
        <a:xfrm>
          <a:off x="104267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124598</xdr:rowOff>
    </xdr:from>
    <xdr:ext cx="534377" cy="259045"/>
    <xdr:sp macro="" textlink="">
      <xdr:nvSpPr>
        <xdr:cNvPr id="370" name="農林水産業費該当値テキスト"/>
        <xdr:cNvSpPr txBox="1"/>
      </xdr:nvSpPr>
      <xdr:spPr>
        <a:xfrm>
          <a:off x="10528300" y="955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82214</xdr:rowOff>
    </xdr:from>
    <xdr:to>
      <xdr:col>50</xdr:col>
      <xdr:colOff>165100</xdr:colOff>
      <xdr:row>57</xdr:row>
      <xdr:rowOff>12364</xdr:rowOff>
    </xdr:to>
    <xdr:sp macro="" textlink="">
      <xdr:nvSpPr>
        <xdr:cNvPr id="371" name="楕円 370"/>
        <xdr:cNvSpPr/>
      </xdr:nvSpPr>
      <xdr:spPr>
        <a:xfrm>
          <a:off x="9588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28891</xdr:rowOff>
    </xdr:from>
    <xdr:ext cx="534377" cy="259045"/>
    <xdr:sp macro="" textlink="">
      <xdr:nvSpPr>
        <xdr:cNvPr id="372" name="テキスト ボックス 371"/>
        <xdr:cNvSpPr txBox="1"/>
      </xdr:nvSpPr>
      <xdr:spPr>
        <a:xfrm>
          <a:off x="9372111" y="94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128677</xdr:rowOff>
    </xdr:from>
    <xdr:to>
      <xdr:col>46</xdr:col>
      <xdr:colOff>38100</xdr:colOff>
      <xdr:row>57</xdr:row>
      <xdr:rowOff>58827</xdr:rowOff>
    </xdr:to>
    <xdr:sp macro="" textlink="">
      <xdr:nvSpPr>
        <xdr:cNvPr id="373" name="楕円 372"/>
        <xdr:cNvSpPr/>
      </xdr:nvSpPr>
      <xdr:spPr>
        <a:xfrm>
          <a:off x="8699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75354</xdr:rowOff>
    </xdr:from>
    <xdr:ext cx="534377" cy="259045"/>
    <xdr:sp macro="" textlink="">
      <xdr:nvSpPr>
        <xdr:cNvPr id="374" name="テキスト ボックス 373"/>
        <xdr:cNvSpPr txBox="1"/>
      </xdr:nvSpPr>
      <xdr:spPr>
        <a:xfrm>
          <a:off x="8483111" y="9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111608</xdr:rowOff>
    </xdr:from>
    <xdr:to>
      <xdr:col>41</xdr:col>
      <xdr:colOff>101600</xdr:colOff>
      <xdr:row>57</xdr:row>
      <xdr:rowOff>41758</xdr:rowOff>
    </xdr:to>
    <xdr:sp macro="" textlink="">
      <xdr:nvSpPr>
        <xdr:cNvPr id="375" name="楕円 374"/>
        <xdr:cNvSpPr/>
      </xdr:nvSpPr>
      <xdr:spPr>
        <a:xfrm>
          <a:off x="7810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58285</xdr:rowOff>
    </xdr:from>
    <xdr:ext cx="534377" cy="259045"/>
    <xdr:sp macro="" textlink="">
      <xdr:nvSpPr>
        <xdr:cNvPr id="376" name="テキスト ボックス 375"/>
        <xdr:cNvSpPr txBox="1"/>
      </xdr:nvSpPr>
      <xdr:spPr>
        <a:xfrm>
          <a:off x="7594111" y="94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123819</xdr:rowOff>
    </xdr:from>
    <xdr:to>
      <xdr:col>36</xdr:col>
      <xdr:colOff>165100</xdr:colOff>
      <xdr:row>57</xdr:row>
      <xdr:rowOff>53969</xdr:rowOff>
    </xdr:to>
    <xdr:sp macro="" textlink="">
      <xdr:nvSpPr>
        <xdr:cNvPr id="377" name="楕円 376"/>
        <xdr:cNvSpPr/>
      </xdr:nvSpPr>
      <xdr:spPr>
        <a:xfrm>
          <a:off x="6921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70496</xdr:rowOff>
    </xdr:from>
    <xdr:ext cx="534377" cy="259045"/>
    <xdr:sp macro="" textlink="">
      <xdr:nvSpPr>
        <xdr:cNvPr id="378" name="テキスト ボックス 377"/>
        <xdr:cNvSpPr txBox="1"/>
      </xdr:nvSpPr>
      <xdr:spPr>
        <a:xfrm>
          <a:off x="6705111" y="95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4635</xdr:rowOff>
    </xdr:from>
    <xdr:to>
      <xdr:col>55</xdr:col>
      <xdr:colOff>0</xdr:colOff>
      <xdr:row>78</xdr:row>
      <xdr:rowOff>16218</xdr:rowOff>
    </xdr:to>
    <xdr:cxnSp macro="">
      <xdr:nvCxnSpPr>
        <xdr:cNvPr id="407" name="直線コネクタ 406"/>
        <xdr:cNvCxnSpPr/>
      </xdr:nvCxnSpPr>
      <xdr:spPr>
        <a:xfrm flipV="1">
          <a:off x="9639300" y="13377735"/>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16218</xdr:rowOff>
    </xdr:from>
    <xdr:to>
      <xdr:col>50</xdr:col>
      <xdr:colOff>114300</xdr:colOff>
      <xdr:row>78</xdr:row>
      <xdr:rowOff>17438</xdr:rowOff>
    </xdr:to>
    <xdr:cxnSp macro="">
      <xdr:nvCxnSpPr>
        <xdr:cNvPr id="410" name="直線コネクタ 409"/>
        <xdr:cNvCxnSpPr/>
      </xdr:nvCxnSpPr>
      <xdr:spPr>
        <a:xfrm flipV="1">
          <a:off x="8750300" y="1338931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131356</xdr:rowOff>
    </xdr:from>
    <xdr:to>
      <xdr:col>45</xdr:col>
      <xdr:colOff>177800</xdr:colOff>
      <xdr:row>78</xdr:row>
      <xdr:rowOff>17438</xdr:rowOff>
    </xdr:to>
    <xdr:cxnSp macro="">
      <xdr:nvCxnSpPr>
        <xdr:cNvPr id="413" name="直線コネクタ 412"/>
        <xdr:cNvCxnSpPr/>
      </xdr:nvCxnSpPr>
      <xdr:spPr>
        <a:xfrm>
          <a:off x="7861300" y="12990106"/>
          <a:ext cx="8890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131356</xdr:rowOff>
    </xdr:from>
    <xdr:to>
      <xdr:col>41</xdr:col>
      <xdr:colOff>50800</xdr:colOff>
      <xdr:row>78</xdr:row>
      <xdr:rowOff>44222</xdr:rowOff>
    </xdr:to>
    <xdr:cxnSp macro="">
      <xdr:nvCxnSpPr>
        <xdr:cNvPr id="416" name="直線コネクタ 415"/>
        <xdr:cNvCxnSpPr/>
      </xdr:nvCxnSpPr>
      <xdr:spPr>
        <a:xfrm flipV="1">
          <a:off x="6972300" y="12990106"/>
          <a:ext cx="889000" cy="4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125285</xdr:rowOff>
    </xdr:from>
    <xdr:to>
      <xdr:col>55</xdr:col>
      <xdr:colOff>50800</xdr:colOff>
      <xdr:row>78</xdr:row>
      <xdr:rowOff>55435</xdr:rowOff>
    </xdr:to>
    <xdr:sp macro="" textlink="">
      <xdr:nvSpPr>
        <xdr:cNvPr id="426" name="楕円 425"/>
        <xdr:cNvSpPr/>
      </xdr:nvSpPr>
      <xdr:spPr>
        <a:xfrm>
          <a:off x="104267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103712</xdr:rowOff>
    </xdr:from>
    <xdr:ext cx="469744" cy="259045"/>
    <xdr:sp macro="" textlink="">
      <xdr:nvSpPr>
        <xdr:cNvPr id="427" name="商工費該当値テキスト"/>
        <xdr:cNvSpPr txBox="1"/>
      </xdr:nvSpPr>
      <xdr:spPr>
        <a:xfrm>
          <a:off x="10528300" y="133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136868</xdr:rowOff>
    </xdr:from>
    <xdr:to>
      <xdr:col>50</xdr:col>
      <xdr:colOff>165100</xdr:colOff>
      <xdr:row>78</xdr:row>
      <xdr:rowOff>67018</xdr:rowOff>
    </xdr:to>
    <xdr:sp macro="" textlink="">
      <xdr:nvSpPr>
        <xdr:cNvPr id="428" name="楕円 427"/>
        <xdr:cNvSpPr/>
      </xdr:nvSpPr>
      <xdr:spPr>
        <a:xfrm>
          <a:off x="9588500" y="13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58145</xdr:rowOff>
    </xdr:from>
    <xdr:ext cx="469744" cy="259045"/>
    <xdr:sp macro="" textlink="">
      <xdr:nvSpPr>
        <xdr:cNvPr id="429" name="テキスト ボックス 428"/>
        <xdr:cNvSpPr txBox="1"/>
      </xdr:nvSpPr>
      <xdr:spPr>
        <a:xfrm>
          <a:off x="9404428" y="134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138088</xdr:rowOff>
    </xdr:from>
    <xdr:to>
      <xdr:col>46</xdr:col>
      <xdr:colOff>38100</xdr:colOff>
      <xdr:row>78</xdr:row>
      <xdr:rowOff>68238</xdr:rowOff>
    </xdr:to>
    <xdr:sp macro="" textlink="">
      <xdr:nvSpPr>
        <xdr:cNvPr id="430" name="楕円 429"/>
        <xdr:cNvSpPr/>
      </xdr:nvSpPr>
      <xdr:spPr>
        <a:xfrm>
          <a:off x="8699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59365</xdr:rowOff>
    </xdr:from>
    <xdr:ext cx="469744" cy="259045"/>
    <xdr:sp macro="" textlink="">
      <xdr:nvSpPr>
        <xdr:cNvPr id="431" name="テキスト ボックス 430"/>
        <xdr:cNvSpPr txBox="1"/>
      </xdr:nvSpPr>
      <xdr:spPr>
        <a:xfrm>
          <a:off x="8515428" y="13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80556</xdr:rowOff>
    </xdr:from>
    <xdr:to>
      <xdr:col>41</xdr:col>
      <xdr:colOff>101600</xdr:colOff>
      <xdr:row>76</xdr:row>
      <xdr:rowOff>10706</xdr:rowOff>
    </xdr:to>
    <xdr:sp macro="" textlink="">
      <xdr:nvSpPr>
        <xdr:cNvPr id="432" name="楕円 431"/>
        <xdr:cNvSpPr/>
      </xdr:nvSpPr>
      <xdr:spPr>
        <a:xfrm>
          <a:off x="7810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27233</xdr:rowOff>
    </xdr:from>
    <xdr:ext cx="534377" cy="259045"/>
    <xdr:sp macro="" textlink="">
      <xdr:nvSpPr>
        <xdr:cNvPr id="433" name="テキスト ボックス 432"/>
        <xdr:cNvSpPr txBox="1"/>
      </xdr:nvSpPr>
      <xdr:spPr>
        <a:xfrm>
          <a:off x="7594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164872</xdr:rowOff>
    </xdr:from>
    <xdr:to>
      <xdr:col>36</xdr:col>
      <xdr:colOff>165100</xdr:colOff>
      <xdr:row>78</xdr:row>
      <xdr:rowOff>95022</xdr:rowOff>
    </xdr:to>
    <xdr:sp macro="" textlink="">
      <xdr:nvSpPr>
        <xdr:cNvPr id="434" name="楕円 433"/>
        <xdr:cNvSpPr/>
      </xdr:nvSpPr>
      <xdr:spPr>
        <a:xfrm>
          <a:off x="6921500" y="13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86149</xdr:rowOff>
    </xdr:from>
    <xdr:ext cx="469744" cy="259045"/>
    <xdr:sp macro="" textlink="">
      <xdr:nvSpPr>
        <xdr:cNvPr id="435" name="テキスト ボックス 434"/>
        <xdr:cNvSpPr txBox="1"/>
      </xdr:nvSpPr>
      <xdr:spPr>
        <a:xfrm>
          <a:off x="6737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164560</xdr:rowOff>
    </xdr:from>
    <xdr:to>
      <xdr:col>55</xdr:col>
      <xdr:colOff>0</xdr:colOff>
      <xdr:row>98</xdr:row>
      <xdr:rowOff>33058</xdr:rowOff>
    </xdr:to>
    <xdr:cxnSp macro="">
      <xdr:nvCxnSpPr>
        <xdr:cNvPr id="465" name="直線コネクタ 464"/>
        <xdr:cNvCxnSpPr/>
      </xdr:nvCxnSpPr>
      <xdr:spPr>
        <a:xfrm>
          <a:off x="9639300" y="16795210"/>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164560</xdr:rowOff>
    </xdr:from>
    <xdr:to>
      <xdr:col>50</xdr:col>
      <xdr:colOff>114300</xdr:colOff>
      <xdr:row>98</xdr:row>
      <xdr:rowOff>18980</xdr:rowOff>
    </xdr:to>
    <xdr:cxnSp macro="">
      <xdr:nvCxnSpPr>
        <xdr:cNvPr id="468" name="直線コネクタ 467"/>
        <xdr:cNvCxnSpPr/>
      </xdr:nvCxnSpPr>
      <xdr:spPr>
        <a:xfrm flipV="1">
          <a:off x="8750300" y="16795210"/>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142405</xdr:rowOff>
    </xdr:from>
    <xdr:to>
      <xdr:col>45</xdr:col>
      <xdr:colOff>177800</xdr:colOff>
      <xdr:row>98</xdr:row>
      <xdr:rowOff>18980</xdr:rowOff>
    </xdr:to>
    <xdr:cxnSp macro="">
      <xdr:nvCxnSpPr>
        <xdr:cNvPr id="471" name="直線コネクタ 470"/>
        <xdr:cNvCxnSpPr/>
      </xdr:nvCxnSpPr>
      <xdr:spPr>
        <a:xfrm>
          <a:off x="7861300" y="16773055"/>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142405</xdr:rowOff>
    </xdr:from>
    <xdr:to>
      <xdr:col>41</xdr:col>
      <xdr:colOff>50800</xdr:colOff>
      <xdr:row>97</xdr:row>
      <xdr:rowOff>169666</xdr:rowOff>
    </xdr:to>
    <xdr:cxnSp macro="">
      <xdr:nvCxnSpPr>
        <xdr:cNvPr id="474" name="直線コネクタ 473"/>
        <xdr:cNvCxnSpPr/>
      </xdr:nvCxnSpPr>
      <xdr:spPr>
        <a:xfrm flipV="1">
          <a:off x="6972300" y="16773055"/>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153708</xdr:rowOff>
    </xdr:from>
    <xdr:to>
      <xdr:col>55</xdr:col>
      <xdr:colOff>50800</xdr:colOff>
      <xdr:row>98</xdr:row>
      <xdr:rowOff>83858</xdr:rowOff>
    </xdr:to>
    <xdr:sp macro="" textlink="">
      <xdr:nvSpPr>
        <xdr:cNvPr id="484" name="楕円 483"/>
        <xdr:cNvSpPr/>
      </xdr:nvSpPr>
      <xdr:spPr>
        <a:xfrm>
          <a:off x="104267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132135</xdr:rowOff>
    </xdr:from>
    <xdr:ext cx="534377" cy="259045"/>
    <xdr:sp macro="" textlink="">
      <xdr:nvSpPr>
        <xdr:cNvPr id="485" name="土木費該当値テキスト"/>
        <xdr:cNvSpPr txBox="1"/>
      </xdr:nvSpPr>
      <xdr:spPr>
        <a:xfrm>
          <a:off x="10528300"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113760</xdr:rowOff>
    </xdr:from>
    <xdr:to>
      <xdr:col>50</xdr:col>
      <xdr:colOff>165100</xdr:colOff>
      <xdr:row>98</xdr:row>
      <xdr:rowOff>43910</xdr:rowOff>
    </xdr:to>
    <xdr:sp macro="" textlink="">
      <xdr:nvSpPr>
        <xdr:cNvPr id="486" name="楕円 485"/>
        <xdr:cNvSpPr/>
      </xdr:nvSpPr>
      <xdr:spPr>
        <a:xfrm>
          <a:off x="95885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35037</xdr:rowOff>
    </xdr:from>
    <xdr:ext cx="534377" cy="259045"/>
    <xdr:sp macro="" textlink="">
      <xdr:nvSpPr>
        <xdr:cNvPr id="487" name="テキスト ボックス 486"/>
        <xdr:cNvSpPr txBox="1"/>
      </xdr:nvSpPr>
      <xdr:spPr>
        <a:xfrm>
          <a:off x="9372111" y="168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139630</xdr:rowOff>
    </xdr:from>
    <xdr:to>
      <xdr:col>46</xdr:col>
      <xdr:colOff>38100</xdr:colOff>
      <xdr:row>98</xdr:row>
      <xdr:rowOff>69780</xdr:rowOff>
    </xdr:to>
    <xdr:sp macro="" textlink="">
      <xdr:nvSpPr>
        <xdr:cNvPr id="488" name="楕円 487"/>
        <xdr:cNvSpPr/>
      </xdr:nvSpPr>
      <xdr:spPr>
        <a:xfrm>
          <a:off x="8699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60907</xdr:rowOff>
    </xdr:from>
    <xdr:ext cx="534377" cy="259045"/>
    <xdr:sp macro="" textlink="">
      <xdr:nvSpPr>
        <xdr:cNvPr id="489" name="テキスト ボックス 488"/>
        <xdr:cNvSpPr txBox="1"/>
      </xdr:nvSpPr>
      <xdr:spPr>
        <a:xfrm>
          <a:off x="8483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91605</xdr:rowOff>
    </xdr:from>
    <xdr:to>
      <xdr:col>41</xdr:col>
      <xdr:colOff>101600</xdr:colOff>
      <xdr:row>98</xdr:row>
      <xdr:rowOff>21755</xdr:rowOff>
    </xdr:to>
    <xdr:sp macro="" textlink="">
      <xdr:nvSpPr>
        <xdr:cNvPr id="490" name="楕円 489"/>
        <xdr:cNvSpPr/>
      </xdr:nvSpPr>
      <xdr:spPr>
        <a:xfrm>
          <a:off x="7810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12882</xdr:rowOff>
    </xdr:from>
    <xdr:ext cx="534377" cy="259045"/>
    <xdr:sp macro="" textlink="">
      <xdr:nvSpPr>
        <xdr:cNvPr id="491" name="テキスト ボックス 490"/>
        <xdr:cNvSpPr txBox="1"/>
      </xdr:nvSpPr>
      <xdr:spPr>
        <a:xfrm>
          <a:off x="7594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118866</xdr:rowOff>
    </xdr:from>
    <xdr:to>
      <xdr:col>36</xdr:col>
      <xdr:colOff>165100</xdr:colOff>
      <xdr:row>98</xdr:row>
      <xdr:rowOff>49016</xdr:rowOff>
    </xdr:to>
    <xdr:sp macro="" textlink="">
      <xdr:nvSpPr>
        <xdr:cNvPr id="492" name="楕円 491"/>
        <xdr:cNvSpPr/>
      </xdr:nvSpPr>
      <xdr:spPr>
        <a:xfrm>
          <a:off x="6921500" y="167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40143</xdr:rowOff>
    </xdr:from>
    <xdr:ext cx="534377" cy="259045"/>
    <xdr:sp macro="" textlink="">
      <xdr:nvSpPr>
        <xdr:cNvPr id="493" name="テキスト ボックス 492"/>
        <xdr:cNvSpPr txBox="1"/>
      </xdr:nvSpPr>
      <xdr:spPr>
        <a:xfrm>
          <a:off x="6705111" y="168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155572</xdr:rowOff>
    </xdr:from>
    <xdr:to>
      <xdr:col>85</xdr:col>
      <xdr:colOff>127000</xdr:colOff>
      <xdr:row>38</xdr:row>
      <xdr:rowOff>37385</xdr:rowOff>
    </xdr:to>
    <xdr:cxnSp macro="">
      <xdr:nvCxnSpPr>
        <xdr:cNvPr id="525" name="直線コネクタ 524"/>
        <xdr:cNvCxnSpPr/>
      </xdr:nvCxnSpPr>
      <xdr:spPr>
        <a:xfrm flipV="1">
          <a:off x="15481300" y="6499222"/>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37385</xdr:rowOff>
    </xdr:from>
    <xdr:to>
      <xdr:col>81</xdr:col>
      <xdr:colOff>50800</xdr:colOff>
      <xdr:row>38</xdr:row>
      <xdr:rowOff>101883</xdr:rowOff>
    </xdr:to>
    <xdr:cxnSp macro="">
      <xdr:nvCxnSpPr>
        <xdr:cNvPr id="528" name="直線コネクタ 527"/>
        <xdr:cNvCxnSpPr/>
      </xdr:nvCxnSpPr>
      <xdr:spPr>
        <a:xfrm flipV="1">
          <a:off x="14592300" y="6552485"/>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73014</xdr:rowOff>
    </xdr:from>
    <xdr:to>
      <xdr:col>76</xdr:col>
      <xdr:colOff>114300</xdr:colOff>
      <xdr:row>38</xdr:row>
      <xdr:rowOff>101883</xdr:rowOff>
    </xdr:to>
    <xdr:cxnSp macro="">
      <xdr:nvCxnSpPr>
        <xdr:cNvPr id="531" name="直線コネクタ 530"/>
        <xdr:cNvCxnSpPr/>
      </xdr:nvCxnSpPr>
      <xdr:spPr>
        <a:xfrm>
          <a:off x="13703300" y="6588114"/>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73014</xdr:rowOff>
    </xdr:from>
    <xdr:to>
      <xdr:col>71</xdr:col>
      <xdr:colOff>177800</xdr:colOff>
      <xdr:row>38</xdr:row>
      <xdr:rowOff>124971</xdr:rowOff>
    </xdr:to>
    <xdr:cxnSp macro="">
      <xdr:nvCxnSpPr>
        <xdr:cNvPr id="534" name="直線コネクタ 533"/>
        <xdr:cNvCxnSpPr/>
      </xdr:nvCxnSpPr>
      <xdr:spPr>
        <a:xfrm flipV="1">
          <a:off x="12814300" y="6588114"/>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104772</xdr:rowOff>
    </xdr:from>
    <xdr:to>
      <xdr:col>85</xdr:col>
      <xdr:colOff>177800</xdr:colOff>
      <xdr:row>38</xdr:row>
      <xdr:rowOff>34922</xdr:rowOff>
    </xdr:to>
    <xdr:sp macro="" textlink="">
      <xdr:nvSpPr>
        <xdr:cNvPr id="544" name="楕円 543"/>
        <xdr:cNvSpPr/>
      </xdr:nvSpPr>
      <xdr:spPr>
        <a:xfrm>
          <a:off x="16268700" y="64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83199</xdr:rowOff>
    </xdr:from>
    <xdr:ext cx="534377" cy="259045"/>
    <xdr:sp macro="" textlink="">
      <xdr:nvSpPr>
        <xdr:cNvPr id="545" name="消防費該当値テキスト"/>
        <xdr:cNvSpPr txBox="1"/>
      </xdr:nvSpPr>
      <xdr:spPr>
        <a:xfrm>
          <a:off x="16370300"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158035</xdr:rowOff>
    </xdr:from>
    <xdr:to>
      <xdr:col>81</xdr:col>
      <xdr:colOff>101600</xdr:colOff>
      <xdr:row>38</xdr:row>
      <xdr:rowOff>88185</xdr:rowOff>
    </xdr:to>
    <xdr:sp macro="" textlink="">
      <xdr:nvSpPr>
        <xdr:cNvPr id="546" name="楕円 545"/>
        <xdr:cNvSpPr/>
      </xdr:nvSpPr>
      <xdr:spPr>
        <a:xfrm>
          <a:off x="15430500" y="6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79312</xdr:rowOff>
    </xdr:from>
    <xdr:ext cx="534377" cy="259045"/>
    <xdr:sp macro="" textlink="">
      <xdr:nvSpPr>
        <xdr:cNvPr id="547" name="テキスト ボックス 546"/>
        <xdr:cNvSpPr txBox="1"/>
      </xdr:nvSpPr>
      <xdr:spPr>
        <a:xfrm>
          <a:off x="15214111" y="65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51083</xdr:rowOff>
    </xdr:from>
    <xdr:to>
      <xdr:col>76</xdr:col>
      <xdr:colOff>165100</xdr:colOff>
      <xdr:row>38</xdr:row>
      <xdr:rowOff>152683</xdr:rowOff>
    </xdr:to>
    <xdr:sp macro="" textlink="">
      <xdr:nvSpPr>
        <xdr:cNvPr id="548" name="楕円 547"/>
        <xdr:cNvSpPr/>
      </xdr:nvSpPr>
      <xdr:spPr>
        <a:xfrm>
          <a:off x="14541500" y="65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143810</xdr:rowOff>
    </xdr:from>
    <xdr:ext cx="534377" cy="259045"/>
    <xdr:sp macro="" textlink="">
      <xdr:nvSpPr>
        <xdr:cNvPr id="549" name="テキスト ボックス 548"/>
        <xdr:cNvSpPr txBox="1"/>
      </xdr:nvSpPr>
      <xdr:spPr>
        <a:xfrm>
          <a:off x="14325111" y="66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22214</xdr:rowOff>
    </xdr:from>
    <xdr:to>
      <xdr:col>72</xdr:col>
      <xdr:colOff>38100</xdr:colOff>
      <xdr:row>38</xdr:row>
      <xdr:rowOff>123814</xdr:rowOff>
    </xdr:to>
    <xdr:sp macro="" textlink="">
      <xdr:nvSpPr>
        <xdr:cNvPr id="550" name="楕円 549"/>
        <xdr:cNvSpPr/>
      </xdr:nvSpPr>
      <xdr:spPr>
        <a:xfrm>
          <a:off x="13652500" y="65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114941</xdr:rowOff>
    </xdr:from>
    <xdr:ext cx="534377" cy="259045"/>
    <xdr:sp macro="" textlink="">
      <xdr:nvSpPr>
        <xdr:cNvPr id="551" name="テキスト ボックス 550"/>
        <xdr:cNvSpPr txBox="1"/>
      </xdr:nvSpPr>
      <xdr:spPr>
        <a:xfrm>
          <a:off x="13436111" y="6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74171</xdr:rowOff>
    </xdr:from>
    <xdr:to>
      <xdr:col>67</xdr:col>
      <xdr:colOff>101600</xdr:colOff>
      <xdr:row>39</xdr:row>
      <xdr:rowOff>4321</xdr:rowOff>
    </xdr:to>
    <xdr:sp macro="" textlink="">
      <xdr:nvSpPr>
        <xdr:cNvPr id="552" name="楕円 551"/>
        <xdr:cNvSpPr/>
      </xdr:nvSpPr>
      <xdr:spPr>
        <a:xfrm>
          <a:off x="12763500" y="65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166898</xdr:rowOff>
    </xdr:from>
    <xdr:ext cx="534377" cy="259045"/>
    <xdr:sp macro="" textlink="">
      <xdr:nvSpPr>
        <xdr:cNvPr id="553" name="テキスト ボックス 552"/>
        <xdr:cNvSpPr txBox="1"/>
      </xdr:nvSpPr>
      <xdr:spPr>
        <a:xfrm>
          <a:off x="12547111" y="66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52440</xdr:rowOff>
    </xdr:from>
    <xdr:to>
      <xdr:col>85</xdr:col>
      <xdr:colOff>127000</xdr:colOff>
      <xdr:row>57</xdr:row>
      <xdr:rowOff>31099</xdr:rowOff>
    </xdr:to>
    <xdr:cxnSp macro="">
      <xdr:nvCxnSpPr>
        <xdr:cNvPr id="585" name="直線コネクタ 584"/>
        <xdr:cNvCxnSpPr/>
      </xdr:nvCxnSpPr>
      <xdr:spPr>
        <a:xfrm>
          <a:off x="15481300" y="9653640"/>
          <a:ext cx="838200" cy="1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52440</xdr:rowOff>
    </xdr:from>
    <xdr:to>
      <xdr:col>81</xdr:col>
      <xdr:colOff>50800</xdr:colOff>
      <xdr:row>57</xdr:row>
      <xdr:rowOff>86632</xdr:rowOff>
    </xdr:to>
    <xdr:cxnSp macro="">
      <xdr:nvCxnSpPr>
        <xdr:cNvPr id="588" name="直線コネクタ 587"/>
        <xdr:cNvCxnSpPr/>
      </xdr:nvCxnSpPr>
      <xdr:spPr>
        <a:xfrm flipV="1">
          <a:off x="14592300" y="9653640"/>
          <a:ext cx="8890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37369</xdr:rowOff>
    </xdr:from>
    <xdr:to>
      <xdr:col>76</xdr:col>
      <xdr:colOff>114300</xdr:colOff>
      <xdr:row>57</xdr:row>
      <xdr:rowOff>86632</xdr:rowOff>
    </xdr:to>
    <xdr:cxnSp macro="">
      <xdr:nvCxnSpPr>
        <xdr:cNvPr id="591" name="直線コネクタ 590"/>
        <xdr:cNvCxnSpPr/>
      </xdr:nvCxnSpPr>
      <xdr:spPr>
        <a:xfrm>
          <a:off x="13703300" y="9638569"/>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47623</xdr:rowOff>
    </xdr:from>
    <xdr:to>
      <xdr:col>71</xdr:col>
      <xdr:colOff>177800</xdr:colOff>
      <xdr:row>56</xdr:row>
      <xdr:rowOff>37369</xdr:rowOff>
    </xdr:to>
    <xdr:cxnSp macro="">
      <xdr:nvCxnSpPr>
        <xdr:cNvPr id="594" name="直線コネクタ 593"/>
        <xdr:cNvCxnSpPr/>
      </xdr:nvCxnSpPr>
      <xdr:spPr>
        <a:xfrm>
          <a:off x="12814300" y="9477373"/>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151749</xdr:rowOff>
    </xdr:from>
    <xdr:to>
      <xdr:col>85</xdr:col>
      <xdr:colOff>177800</xdr:colOff>
      <xdr:row>57</xdr:row>
      <xdr:rowOff>81899</xdr:rowOff>
    </xdr:to>
    <xdr:sp macro="" textlink="">
      <xdr:nvSpPr>
        <xdr:cNvPr id="604" name="楕円 603"/>
        <xdr:cNvSpPr/>
      </xdr:nvSpPr>
      <xdr:spPr>
        <a:xfrm>
          <a:off x="16268700" y="97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130176</xdr:rowOff>
    </xdr:from>
    <xdr:ext cx="534377" cy="259045"/>
    <xdr:sp macro="" textlink="">
      <xdr:nvSpPr>
        <xdr:cNvPr id="605" name="教育費該当値テキスト"/>
        <xdr:cNvSpPr txBox="1"/>
      </xdr:nvSpPr>
      <xdr:spPr>
        <a:xfrm>
          <a:off x="16370300" y="97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xdr:rowOff>
    </xdr:from>
    <xdr:to>
      <xdr:col>81</xdr:col>
      <xdr:colOff>101600</xdr:colOff>
      <xdr:row>56</xdr:row>
      <xdr:rowOff>103240</xdr:rowOff>
    </xdr:to>
    <xdr:sp macro="" textlink="">
      <xdr:nvSpPr>
        <xdr:cNvPr id="606" name="楕円 605"/>
        <xdr:cNvSpPr/>
      </xdr:nvSpPr>
      <xdr:spPr>
        <a:xfrm>
          <a:off x="15430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119767</xdr:rowOff>
    </xdr:from>
    <xdr:ext cx="534377" cy="259045"/>
    <xdr:sp macro="" textlink="">
      <xdr:nvSpPr>
        <xdr:cNvPr id="607" name="テキスト ボックス 606"/>
        <xdr:cNvSpPr txBox="1"/>
      </xdr:nvSpPr>
      <xdr:spPr>
        <a:xfrm>
          <a:off x="15214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35832</xdr:rowOff>
    </xdr:from>
    <xdr:to>
      <xdr:col>76</xdr:col>
      <xdr:colOff>165100</xdr:colOff>
      <xdr:row>57</xdr:row>
      <xdr:rowOff>137432</xdr:rowOff>
    </xdr:to>
    <xdr:sp macro="" textlink="">
      <xdr:nvSpPr>
        <xdr:cNvPr id="608" name="楕円 607"/>
        <xdr:cNvSpPr/>
      </xdr:nvSpPr>
      <xdr:spPr>
        <a:xfrm>
          <a:off x="145415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128559</xdr:rowOff>
    </xdr:from>
    <xdr:ext cx="534377" cy="259045"/>
    <xdr:sp macro="" textlink="">
      <xdr:nvSpPr>
        <xdr:cNvPr id="609" name="テキスト ボックス 608"/>
        <xdr:cNvSpPr txBox="1"/>
      </xdr:nvSpPr>
      <xdr:spPr>
        <a:xfrm>
          <a:off x="14325111" y="99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158019</xdr:rowOff>
    </xdr:from>
    <xdr:to>
      <xdr:col>72</xdr:col>
      <xdr:colOff>38100</xdr:colOff>
      <xdr:row>56</xdr:row>
      <xdr:rowOff>88169</xdr:rowOff>
    </xdr:to>
    <xdr:sp macro="" textlink="">
      <xdr:nvSpPr>
        <xdr:cNvPr id="610" name="楕円 609"/>
        <xdr:cNvSpPr/>
      </xdr:nvSpPr>
      <xdr:spPr>
        <a:xfrm>
          <a:off x="13652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104696</xdr:rowOff>
    </xdr:from>
    <xdr:ext cx="534377" cy="259045"/>
    <xdr:sp macro="" textlink="">
      <xdr:nvSpPr>
        <xdr:cNvPr id="611" name="テキスト ボックス 610"/>
        <xdr:cNvSpPr txBox="1"/>
      </xdr:nvSpPr>
      <xdr:spPr>
        <a:xfrm>
          <a:off x="13436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168273</xdr:rowOff>
    </xdr:from>
    <xdr:to>
      <xdr:col>67</xdr:col>
      <xdr:colOff>101600</xdr:colOff>
      <xdr:row>55</xdr:row>
      <xdr:rowOff>98423</xdr:rowOff>
    </xdr:to>
    <xdr:sp macro="" textlink="">
      <xdr:nvSpPr>
        <xdr:cNvPr id="612" name="楕円 611"/>
        <xdr:cNvSpPr/>
      </xdr:nvSpPr>
      <xdr:spPr>
        <a:xfrm>
          <a:off x="12763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114950</xdr:rowOff>
    </xdr:from>
    <xdr:ext cx="534377" cy="259045"/>
    <xdr:sp macro="" textlink="">
      <xdr:nvSpPr>
        <xdr:cNvPr id="613" name="テキスト ボックス 612"/>
        <xdr:cNvSpPr txBox="1"/>
      </xdr:nvSpPr>
      <xdr:spPr>
        <a:xfrm>
          <a:off x="12547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88722</xdr:rowOff>
    </xdr:from>
    <xdr:to>
      <xdr:col>85</xdr:col>
      <xdr:colOff>127000</xdr:colOff>
      <xdr:row>78</xdr:row>
      <xdr:rowOff>139700</xdr:rowOff>
    </xdr:to>
    <xdr:cxnSp macro="">
      <xdr:nvCxnSpPr>
        <xdr:cNvPr id="640" name="直線コネクタ 639"/>
        <xdr:cNvCxnSpPr/>
      </xdr:nvCxnSpPr>
      <xdr:spPr>
        <a:xfrm>
          <a:off x="15481300" y="1346182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88722</xdr:rowOff>
    </xdr:from>
    <xdr:to>
      <xdr:col>81</xdr:col>
      <xdr:colOff>50800</xdr:colOff>
      <xdr:row>78</xdr:row>
      <xdr:rowOff>139700</xdr:rowOff>
    </xdr:to>
    <xdr:cxnSp macro="">
      <xdr:nvCxnSpPr>
        <xdr:cNvPr id="643" name="直線コネクタ 642"/>
        <xdr:cNvCxnSpPr/>
      </xdr:nvCxnSpPr>
      <xdr:spPr>
        <a:xfrm flipV="1">
          <a:off x="14592300" y="1346182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128956</xdr:rowOff>
    </xdr:from>
    <xdr:to>
      <xdr:col>76</xdr:col>
      <xdr:colOff>114300</xdr:colOff>
      <xdr:row>78</xdr:row>
      <xdr:rowOff>139700</xdr:rowOff>
    </xdr:to>
    <xdr:cxnSp macro="">
      <xdr:nvCxnSpPr>
        <xdr:cNvPr id="646" name="直線コネクタ 645"/>
        <xdr:cNvCxnSpPr/>
      </xdr:nvCxnSpPr>
      <xdr:spPr>
        <a:xfrm>
          <a:off x="13703300" y="13502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128956</xdr:rowOff>
    </xdr:from>
    <xdr:to>
      <xdr:col>71</xdr:col>
      <xdr:colOff>177800</xdr:colOff>
      <xdr:row>78</xdr:row>
      <xdr:rowOff>130876</xdr:rowOff>
    </xdr:to>
    <xdr:cxnSp macro="">
      <xdr:nvCxnSpPr>
        <xdr:cNvPr id="649" name="直線コネクタ 648"/>
        <xdr:cNvCxnSpPr/>
      </xdr:nvCxnSpPr>
      <xdr:spPr>
        <a:xfrm flipV="1">
          <a:off x="12814300" y="1350205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37922</xdr:rowOff>
    </xdr:from>
    <xdr:to>
      <xdr:col>81</xdr:col>
      <xdr:colOff>101600</xdr:colOff>
      <xdr:row>78</xdr:row>
      <xdr:rowOff>139522</xdr:rowOff>
    </xdr:to>
    <xdr:sp macro="" textlink="">
      <xdr:nvSpPr>
        <xdr:cNvPr id="661" name="楕円 660"/>
        <xdr:cNvSpPr/>
      </xdr:nvSpPr>
      <xdr:spPr>
        <a:xfrm>
          <a:off x="15430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130649</xdr:rowOff>
    </xdr:from>
    <xdr:ext cx="469744" cy="259045"/>
    <xdr:sp macro="" textlink="">
      <xdr:nvSpPr>
        <xdr:cNvPr id="662" name="テキスト ボックス 661"/>
        <xdr:cNvSpPr txBox="1"/>
      </xdr:nvSpPr>
      <xdr:spPr>
        <a:xfrm>
          <a:off x="15246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78156</xdr:rowOff>
    </xdr:from>
    <xdr:to>
      <xdr:col>72</xdr:col>
      <xdr:colOff>38100</xdr:colOff>
      <xdr:row>79</xdr:row>
      <xdr:rowOff>8306</xdr:rowOff>
    </xdr:to>
    <xdr:sp macro="" textlink="">
      <xdr:nvSpPr>
        <xdr:cNvPr id="665" name="楕円 664"/>
        <xdr:cNvSpPr/>
      </xdr:nvSpPr>
      <xdr:spPr>
        <a:xfrm>
          <a:off x="13652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170883</xdr:rowOff>
    </xdr:from>
    <xdr:ext cx="378565" cy="259045"/>
    <xdr:sp macro="" textlink="">
      <xdr:nvSpPr>
        <xdr:cNvPr id="666" name="テキスト ボックス 665"/>
        <xdr:cNvSpPr txBox="1"/>
      </xdr:nvSpPr>
      <xdr:spPr>
        <a:xfrm>
          <a:off x="13514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80076</xdr:rowOff>
    </xdr:from>
    <xdr:to>
      <xdr:col>67</xdr:col>
      <xdr:colOff>101600</xdr:colOff>
      <xdr:row>79</xdr:row>
      <xdr:rowOff>10226</xdr:rowOff>
    </xdr:to>
    <xdr:sp macro="" textlink="">
      <xdr:nvSpPr>
        <xdr:cNvPr id="667" name="楕円 666"/>
        <xdr:cNvSpPr/>
      </xdr:nvSpPr>
      <xdr:spPr>
        <a:xfrm>
          <a:off x="127635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xdr:rowOff>
    </xdr:from>
    <xdr:ext cx="378565" cy="259045"/>
    <xdr:sp macro="" textlink="">
      <xdr:nvSpPr>
        <xdr:cNvPr id="668" name="テキスト ボックス 667"/>
        <xdr:cNvSpPr txBox="1"/>
      </xdr:nvSpPr>
      <xdr:spPr>
        <a:xfrm>
          <a:off x="12625017" y="1354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22918</xdr:rowOff>
    </xdr:from>
    <xdr:to>
      <xdr:col>85</xdr:col>
      <xdr:colOff>127000</xdr:colOff>
      <xdr:row>97</xdr:row>
      <xdr:rowOff>34708</xdr:rowOff>
    </xdr:to>
    <xdr:cxnSp macro="">
      <xdr:nvCxnSpPr>
        <xdr:cNvPr id="699" name="直線コネクタ 698"/>
        <xdr:cNvCxnSpPr/>
      </xdr:nvCxnSpPr>
      <xdr:spPr>
        <a:xfrm flipV="1">
          <a:off x="15481300" y="1665356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32389</xdr:rowOff>
    </xdr:from>
    <xdr:to>
      <xdr:col>81</xdr:col>
      <xdr:colOff>50800</xdr:colOff>
      <xdr:row>97</xdr:row>
      <xdr:rowOff>34708</xdr:rowOff>
    </xdr:to>
    <xdr:cxnSp macro="">
      <xdr:nvCxnSpPr>
        <xdr:cNvPr id="702" name="直線コネクタ 701"/>
        <xdr:cNvCxnSpPr/>
      </xdr:nvCxnSpPr>
      <xdr:spPr>
        <a:xfrm>
          <a:off x="14592300" y="16663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32389</xdr:rowOff>
    </xdr:from>
    <xdr:to>
      <xdr:col>76</xdr:col>
      <xdr:colOff>114300</xdr:colOff>
      <xdr:row>97</xdr:row>
      <xdr:rowOff>51640</xdr:rowOff>
    </xdr:to>
    <xdr:cxnSp macro="">
      <xdr:nvCxnSpPr>
        <xdr:cNvPr id="705" name="直線コネクタ 704"/>
        <xdr:cNvCxnSpPr/>
      </xdr:nvCxnSpPr>
      <xdr:spPr>
        <a:xfrm flipV="1">
          <a:off x="13703300" y="16663039"/>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149661</xdr:rowOff>
    </xdr:from>
    <xdr:to>
      <xdr:col>71</xdr:col>
      <xdr:colOff>177800</xdr:colOff>
      <xdr:row>97</xdr:row>
      <xdr:rowOff>51640</xdr:rowOff>
    </xdr:to>
    <xdr:cxnSp macro="">
      <xdr:nvCxnSpPr>
        <xdr:cNvPr id="708" name="直線コネクタ 707"/>
        <xdr:cNvCxnSpPr/>
      </xdr:nvCxnSpPr>
      <xdr:spPr>
        <a:xfrm>
          <a:off x="12814300" y="16608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143568</xdr:rowOff>
    </xdr:from>
    <xdr:to>
      <xdr:col>85</xdr:col>
      <xdr:colOff>177800</xdr:colOff>
      <xdr:row>97</xdr:row>
      <xdr:rowOff>73718</xdr:rowOff>
    </xdr:to>
    <xdr:sp macro="" textlink="">
      <xdr:nvSpPr>
        <xdr:cNvPr id="718" name="楕円 717"/>
        <xdr:cNvSpPr/>
      </xdr:nvSpPr>
      <xdr:spPr>
        <a:xfrm>
          <a:off x="162687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121995</xdr:rowOff>
    </xdr:from>
    <xdr:ext cx="534377" cy="259045"/>
    <xdr:sp macro="" textlink="">
      <xdr:nvSpPr>
        <xdr:cNvPr id="719" name="公債費該当値テキスト"/>
        <xdr:cNvSpPr txBox="1"/>
      </xdr:nvSpPr>
      <xdr:spPr>
        <a:xfrm>
          <a:off x="16370300"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155358</xdr:rowOff>
    </xdr:from>
    <xdr:to>
      <xdr:col>81</xdr:col>
      <xdr:colOff>101600</xdr:colOff>
      <xdr:row>97</xdr:row>
      <xdr:rowOff>85508</xdr:rowOff>
    </xdr:to>
    <xdr:sp macro="" textlink="">
      <xdr:nvSpPr>
        <xdr:cNvPr id="720" name="楕円 719"/>
        <xdr:cNvSpPr/>
      </xdr:nvSpPr>
      <xdr:spPr>
        <a:xfrm>
          <a:off x="154305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76635</xdr:rowOff>
    </xdr:from>
    <xdr:ext cx="534377" cy="259045"/>
    <xdr:sp macro="" textlink="">
      <xdr:nvSpPr>
        <xdr:cNvPr id="721" name="テキスト ボックス 720"/>
        <xdr:cNvSpPr txBox="1"/>
      </xdr:nvSpPr>
      <xdr:spPr>
        <a:xfrm>
          <a:off x="15214111" y="16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153039</xdr:rowOff>
    </xdr:from>
    <xdr:to>
      <xdr:col>76</xdr:col>
      <xdr:colOff>165100</xdr:colOff>
      <xdr:row>97</xdr:row>
      <xdr:rowOff>83189</xdr:rowOff>
    </xdr:to>
    <xdr:sp macro="" textlink="">
      <xdr:nvSpPr>
        <xdr:cNvPr id="722" name="楕円 721"/>
        <xdr:cNvSpPr/>
      </xdr:nvSpPr>
      <xdr:spPr>
        <a:xfrm>
          <a:off x="14541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74316</xdr:rowOff>
    </xdr:from>
    <xdr:ext cx="534377" cy="259045"/>
    <xdr:sp macro="" textlink="">
      <xdr:nvSpPr>
        <xdr:cNvPr id="723" name="テキスト ボックス 722"/>
        <xdr:cNvSpPr txBox="1"/>
      </xdr:nvSpPr>
      <xdr:spPr>
        <a:xfrm>
          <a:off x="14325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840</xdr:rowOff>
    </xdr:from>
    <xdr:to>
      <xdr:col>72</xdr:col>
      <xdr:colOff>38100</xdr:colOff>
      <xdr:row>97</xdr:row>
      <xdr:rowOff>102440</xdr:rowOff>
    </xdr:to>
    <xdr:sp macro="" textlink="">
      <xdr:nvSpPr>
        <xdr:cNvPr id="724" name="楕円 723"/>
        <xdr:cNvSpPr/>
      </xdr:nvSpPr>
      <xdr:spPr>
        <a:xfrm>
          <a:off x="136525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93567</xdr:rowOff>
    </xdr:from>
    <xdr:ext cx="534377" cy="259045"/>
    <xdr:sp macro="" textlink="">
      <xdr:nvSpPr>
        <xdr:cNvPr id="725" name="テキスト ボックス 724"/>
        <xdr:cNvSpPr txBox="1"/>
      </xdr:nvSpPr>
      <xdr:spPr>
        <a:xfrm>
          <a:off x="13436111" y="16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98861</xdr:rowOff>
    </xdr:from>
    <xdr:to>
      <xdr:col>67</xdr:col>
      <xdr:colOff>101600</xdr:colOff>
      <xdr:row>97</xdr:row>
      <xdr:rowOff>29011</xdr:rowOff>
    </xdr:to>
    <xdr:sp macro="" textlink="">
      <xdr:nvSpPr>
        <xdr:cNvPr id="726" name="楕円 725"/>
        <xdr:cNvSpPr/>
      </xdr:nvSpPr>
      <xdr:spPr>
        <a:xfrm>
          <a:off x="12763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20138</xdr:rowOff>
    </xdr:from>
    <xdr:ext cx="534377" cy="259045"/>
    <xdr:sp macro="" textlink="">
      <xdr:nvSpPr>
        <xdr:cNvPr id="727" name="テキスト ボックス 726"/>
        <xdr:cNvSpPr txBox="1"/>
      </xdr:nvSpPr>
      <xdr:spPr>
        <a:xfrm>
          <a:off x="12547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337,114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45,151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9,193</a:t>
          </a:r>
          <a:r>
            <a:rPr kumimoji="1" lang="ja-JP" altLang="en-US" sz="1300">
              <a:latin typeface="ＭＳ Ｐゴシック" panose="020B0600070205080204" pitchFamily="50" charset="-128"/>
              <a:ea typeface="ＭＳ Ｐゴシック" panose="020B0600070205080204" pitchFamily="50" charset="-128"/>
            </a:rPr>
            <a:t>円減少している。主な要因は，大戸小大規模改造事業終了によるものである。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28,778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4,691</a:t>
          </a:r>
          <a:r>
            <a:rPr kumimoji="1" lang="ja-JP" altLang="en-US" sz="1300">
              <a:latin typeface="ＭＳ Ｐゴシック" panose="020B0600070205080204" pitchFamily="50" charset="-128"/>
              <a:ea typeface="ＭＳ Ｐゴシック" panose="020B0600070205080204" pitchFamily="50" charset="-128"/>
            </a:rPr>
            <a:t>円増加している。主な要因は，広域ごみ処理施設建設負担金の増によるものである。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今後も広域ごみ処理施設建設事業により増加することが見込まれるが，その他の経費においては事務事業の見直しなど歳出の合理化を推進し，財政健全化に努める。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財政調整基金は，中期的な見通しのもとに決算剰余金を中心に積立てを行っており，少子高齢化に伴う社会保障経費の増等があったものの，平成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a:t>
          </a:r>
          <a:r>
            <a:rPr kumimoji="1" lang="ja-JP" altLang="en-US" sz="1400" baseline="0">
              <a:solidFill>
                <a:schemeClr val="tx1"/>
              </a:solidFill>
              <a:latin typeface="ＭＳ ゴシック" pitchFamily="49" charset="-128"/>
              <a:ea typeface="ＭＳ ゴシック" pitchFamily="49" charset="-128"/>
            </a:rPr>
            <a:t>は</a:t>
          </a:r>
          <a:r>
            <a:rPr kumimoji="1" lang="en-US" altLang="ja-JP" sz="1400" baseline="0">
              <a:solidFill>
                <a:schemeClr val="tx1"/>
              </a:solidFill>
              <a:latin typeface="ＭＳ ゴシック" pitchFamily="49" charset="-128"/>
              <a:ea typeface="ＭＳ ゴシック" pitchFamily="49" charset="-128"/>
            </a:rPr>
            <a:t>45</a:t>
          </a:r>
          <a:r>
            <a:rPr kumimoji="1" lang="ja-JP" altLang="en-US" sz="1400" baseline="0">
              <a:solidFill>
                <a:schemeClr val="tx1"/>
              </a:solidFill>
              <a:latin typeface="ＭＳ ゴシック" pitchFamily="49" charset="-128"/>
              <a:ea typeface="ＭＳ ゴシック" pitchFamily="49" charset="-128"/>
            </a:rPr>
            <a:t>万</a:t>
          </a:r>
          <a:r>
            <a:rPr kumimoji="1" lang="en-US" altLang="ja-JP" sz="1400" baseline="0">
              <a:solidFill>
                <a:schemeClr val="tx1"/>
              </a:solidFill>
              <a:latin typeface="ＭＳ ゴシック" pitchFamily="49" charset="-128"/>
              <a:ea typeface="ＭＳ ゴシック" pitchFamily="49" charset="-128"/>
            </a:rPr>
            <a:t>9</a:t>
          </a:r>
          <a:r>
            <a:rPr kumimoji="1" lang="ja-JP" altLang="en-US" sz="1400" baseline="0">
              <a:solidFill>
                <a:schemeClr val="tx1"/>
              </a:solidFill>
              <a:latin typeface="ＭＳ ゴシック" pitchFamily="49" charset="-128"/>
              <a:ea typeface="ＭＳ ゴシック" pitchFamily="49" charset="-128"/>
            </a:rPr>
            <a:t>千円</a:t>
          </a:r>
          <a:r>
            <a:rPr kumimoji="1" lang="ja-JP" altLang="en-US" sz="1400" baseline="0">
              <a:latin typeface="ＭＳ ゴシック" pitchFamily="49" charset="-128"/>
              <a:ea typeface="ＭＳ ゴシック" pitchFamily="49" charset="-128"/>
            </a:rPr>
            <a:t>の取り崩しとなったため，前年度と同率となっている。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a:t>
          </a:r>
          <a:r>
            <a:rPr kumimoji="1" lang="ja-JP" altLang="en-US" sz="1400" baseline="0">
              <a:solidFill>
                <a:sysClr val="windowText" lastClr="000000"/>
              </a:solidFill>
              <a:latin typeface="ＭＳ ゴシック" pitchFamily="49" charset="-128"/>
              <a:ea typeface="ＭＳ ゴシック" pitchFamily="49" charset="-128"/>
            </a:rPr>
            <a:t>実質収支額は，所得割や固定資産税の減収により，</a:t>
          </a:r>
          <a:r>
            <a:rPr kumimoji="1" lang="en-US" altLang="ja-JP" sz="1400" baseline="0">
              <a:latin typeface="ＭＳ ゴシック" pitchFamily="49" charset="-128"/>
              <a:ea typeface="ＭＳ ゴシック" pitchFamily="49" charset="-128"/>
            </a:rPr>
            <a:t>1.76</a:t>
          </a:r>
          <a:r>
            <a:rPr kumimoji="1" lang="ja-JP" altLang="en-US" sz="1400" baseline="0">
              <a:latin typeface="ＭＳ ゴシック" pitchFamily="49" charset="-128"/>
              <a:ea typeface="ＭＳ ゴシック" pitchFamily="49" charset="-128"/>
            </a:rPr>
            <a:t>ポイント減の</a:t>
          </a:r>
          <a:r>
            <a:rPr kumimoji="1" lang="en-US" altLang="ja-JP" sz="1400" baseline="0">
              <a:latin typeface="ＭＳ ゴシック" pitchFamily="49" charset="-128"/>
              <a:ea typeface="ＭＳ ゴシック" pitchFamily="49" charset="-128"/>
            </a:rPr>
            <a:t>3.54</a:t>
          </a:r>
          <a:r>
            <a:rPr kumimoji="1" lang="ja-JP" altLang="en-US" sz="1400" baseline="0">
              <a:latin typeface="ＭＳ ゴシック" pitchFamily="49" charset="-128"/>
              <a:ea typeface="ＭＳ ゴシック" pitchFamily="49" charset="-128"/>
            </a:rPr>
            <a:t>％となったが，今後も税収等の歳入確保に努め，財政健全化に努める。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年度も前年度に引続き全会計において黒字となっており，財政の健全化を維持しているものと思われる。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年度に文化的施設建設事業の延期に伴う繰上償還の影響により一時的に</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億円台となったものの，それ以降は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億円台前半で推移している。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算入公債費等は，臨時財政対策債の新規発行に伴い，増加傾向となっている。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en-US" sz="1400">
              <a:solidFill>
                <a:sysClr val="windowText" lastClr="000000"/>
              </a:solidFill>
              <a:latin typeface="ＭＳ ゴシック" pitchFamily="49" charset="-128"/>
              <a:ea typeface="ＭＳ ゴシック" pitchFamily="49" charset="-128"/>
            </a:rPr>
            <a:t>長岡小大規模改造事業による地方債の新規発行が見込まれるため，</a:t>
          </a:r>
          <a:r>
            <a:rPr kumimoji="1" lang="ja-JP" altLang="en-US" sz="1400">
              <a:latin typeface="ＭＳ ゴシック" pitchFamily="49" charset="-128"/>
              <a:ea typeface="ＭＳ ゴシック" pitchFamily="49" charset="-128"/>
            </a:rPr>
            <a:t>交付税措置のある地方債を有効活用するほか，事業の必要性や緊急性を精査し，事業実施の適正化を図るとともに，財政健全化に努める。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年度の青葉小，</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年度の葵小，</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年度の大戸小，</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年度の長岡小といった教育施設整備に伴い増加している。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また，債務負担行為に基づく支出予定額は，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年度からの国営緊急農地再編整備事業により，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等整備基金やごみ処理施設建設基金の増により充当可能基金が増加し，将来負担比率の分子が減少したものの，今後も長岡小大規模改造事業等の公共施設等の老朽化対策による地方債の発行が増加する見込みであることから，計画的な基金への積立て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今後予定されている公共施設等の老朽化対策として，決算剰余金の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千万円を公共施設等整備基金に積み立てたことにより，基金全体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基金の使途の明確化を図るために，財政調整基金を取り崩して個々の特定目的基金に積み立てていくことも視野に入れてはいるものの，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老朽化した小学校の大規模改造事業や広域ごみ処理施設建設，更には今後予定されている学校給食共同調理場の再整備に要する事業費の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財源により，基金全体としては減少する見込み。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：今後予定されている公共施設等の老朽化対策として，決算剰余金の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ごみ処理施設建設基金：ごみ処理施設の建設資金に充当するごみ袋販売手数料の増加。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：ふるさと寄附金の寄附額の増加。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：今後予定されている学校給食共同調理場再整備事業のため減少予定。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ごみ処理施設建設基金：石岡市，かすみがうら市，小美玉市及び本町の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市町で建設予定の広域ごみ処理施設建設負担金の財源として減少予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少子高齢化に伴う社会保障や公共施設等の老朽化対策等の需要が増えている一方で，所得割や固定資産税が減収となったため，財源調整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年度国補正予算により，平成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年度に繰り越して事業を実施した長岡小大規模改造事業のほか，広域ごみ処理施設整備事業等に対して多額の地方債の発行が予定されていることから，償還の据置期間終了後に減少予定。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11398235</v>
      </c>
      <c r="BO4" s="392"/>
      <c r="BP4" s="392"/>
      <c r="BQ4" s="392"/>
      <c r="BR4" s="392"/>
      <c r="BS4" s="392"/>
      <c r="BT4" s="392"/>
      <c r="BU4" s="393"/>
      <c r="BV4" s="391">
        <v>11902614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3.5</v>
      </c>
      <c r="CU4" s="398"/>
      <c r="CV4" s="398"/>
      <c r="CW4" s="398"/>
      <c r="CX4" s="398"/>
      <c r="CY4" s="398"/>
      <c r="CZ4" s="398"/>
      <c r="DA4" s="399"/>
      <c r="DB4" s="397">
        <v>5.3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11030041</v>
      </c>
      <c r="BO5" s="429"/>
      <c r="BP5" s="429"/>
      <c r="BQ5" s="429"/>
      <c r="BR5" s="429"/>
      <c r="BS5" s="429"/>
      <c r="BT5" s="429"/>
      <c r="BU5" s="430"/>
      <c r="BV5" s="428">
        <v>11456611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84.8</v>
      </c>
      <c r="CU5" s="426"/>
      <c r="CV5" s="426"/>
      <c r="CW5" s="426"/>
      <c r="CX5" s="426"/>
      <c r="CY5" s="426"/>
      <c r="CZ5" s="426"/>
      <c r="DA5" s="427"/>
      <c r="DB5" s="425">
        <v>84.9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368194</v>
      </c>
      <c r="BO6" s="429"/>
      <c r="BP6" s="429"/>
      <c r="BQ6" s="429"/>
      <c r="BR6" s="429"/>
      <c r="BS6" s="429"/>
      <c r="BT6" s="429"/>
      <c r="BU6" s="430"/>
      <c r="BV6" s="428">
        <v>446003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90.4</v>
      </c>
      <c r="CU6" s="466"/>
      <c r="CV6" s="466"/>
      <c r="CW6" s="466"/>
      <c r="CX6" s="466"/>
      <c r="CY6" s="466"/>
      <c r="CZ6" s="466"/>
      <c r="DA6" s="467"/>
      <c r="DB6" s="465">
        <v>90.4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100055</v>
      </c>
      <c r="BO7" s="429"/>
      <c r="BP7" s="429"/>
      <c r="BQ7" s="429"/>
      <c r="BR7" s="429"/>
      <c r="BS7" s="429"/>
      <c r="BT7" s="429"/>
      <c r="BU7" s="430"/>
      <c r="BV7" s="428">
        <v>44487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7579129</v>
      </c>
      <c r="CU7" s="429"/>
      <c r="CV7" s="429"/>
      <c r="CW7" s="429"/>
      <c r="CX7" s="429"/>
      <c r="CY7" s="429"/>
      <c r="CZ7" s="429"/>
      <c r="DA7" s="430"/>
      <c r="DB7" s="428">
        <v>7582161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268139</v>
      </c>
      <c r="BO8" s="429"/>
      <c r="BP8" s="429"/>
      <c r="BQ8" s="429"/>
      <c r="BR8" s="429"/>
      <c r="BS8" s="429"/>
      <c r="BT8" s="429"/>
      <c r="BU8" s="430"/>
      <c r="BV8" s="428">
        <v>401516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0.57999999999999996</v>
      </c>
      <c r="CU8" s="469"/>
      <c r="CV8" s="469"/>
      <c r="CW8" s="469"/>
      <c r="CX8" s="469"/>
      <c r="CY8" s="469"/>
      <c r="CZ8" s="469"/>
      <c r="DA8" s="470"/>
      <c r="DB8" s="468">
        <v>0.56999999999999995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32921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-133377</v>
      </c>
      <c r="BO9" s="429"/>
      <c r="BP9" s="429"/>
      <c r="BQ9" s="429"/>
      <c r="BR9" s="429"/>
      <c r="BS9" s="429"/>
      <c r="BT9" s="429"/>
      <c r="BU9" s="430"/>
      <c r="BV9" s="428">
        <v>85191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9.9</v>
      </c>
      <c r="CU9" s="426"/>
      <c r="CV9" s="426"/>
      <c r="CW9" s="426"/>
      <c r="CX9" s="426"/>
      <c r="CY9" s="426"/>
      <c r="CZ9" s="426"/>
      <c r="DA9" s="427"/>
      <c r="DB9" s="425">
        <v>9.5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34513</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235</v>
      </c>
      <c r="BO10" s="429"/>
      <c r="BP10" s="429"/>
      <c r="BQ10" s="429"/>
      <c r="BR10" s="429"/>
      <c r="BS10" s="429"/>
      <c r="BT10" s="429"/>
      <c r="BU10" s="430"/>
      <c r="BV10" s="428">
        <v>278</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32719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459</v>
      </c>
      <c r="BO12" s="429"/>
      <c r="BP12" s="429"/>
      <c r="BQ12" s="429"/>
      <c r="BR12" s="429"/>
      <c r="BS12" s="429"/>
      <c r="BT12" s="429"/>
      <c r="BU12" s="430"/>
      <c r="BV12" s="428">
        <v>223744</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32089</v>
      </c>
      <c r="S13" s="510"/>
      <c r="T13" s="510"/>
      <c r="U13" s="510"/>
      <c r="V13" s="511"/>
      <c r="W13" s="444" t="s">
        <v>138</v>
      </c>
      <c r="X13" s="445"/>
      <c r="Y13" s="445"/>
      <c r="Z13" s="445"/>
      <c r="AA13" s="445"/>
      <c r="AB13" s="435"/>
      <c r="AC13" s="479">
        <v>2498</v>
      </c>
      <c r="AD13" s="480"/>
      <c r="AE13" s="480"/>
      <c r="AF13" s="480"/>
      <c r="AG13" s="519"/>
      <c r="AH13" s="479">
        <v>2815</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-133601</v>
      </c>
      <c r="BO13" s="429"/>
      <c r="BP13" s="429"/>
      <c r="BQ13" s="429"/>
      <c r="BR13" s="429"/>
      <c r="BS13" s="429"/>
      <c r="BT13" s="429"/>
      <c r="BU13" s="430"/>
      <c r="BV13" s="428">
        <v>-138275</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7.6</v>
      </c>
      <c r="CU13" s="426"/>
      <c r="CV13" s="426"/>
      <c r="CW13" s="426"/>
      <c r="CX13" s="426"/>
      <c r="CY13" s="426"/>
      <c r="CZ13" s="426"/>
      <c r="DA13" s="427"/>
      <c r="DB13" s="425">
        <v>7.8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33002</v>
      </c>
      <c r="S14" s="510"/>
      <c r="T14" s="510"/>
      <c r="U14" s="510"/>
      <c r="V14" s="511"/>
      <c r="W14" s="418"/>
      <c r="X14" s="419"/>
      <c r="Y14" s="419"/>
      <c r="Z14" s="419"/>
      <c r="AA14" s="419"/>
      <c r="AB14" s="408"/>
      <c r="AC14" s="512">
        <v>15.3</v>
      </c>
      <c r="AD14" s="513"/>
      <c r="AE14" s="513"/>
      <c r="AF14" s="513"/>
      <c r="AG14" s="514"/>
      <c r="AH14" s="512">
        <v>16.600000000000001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61.1</v>
      </c>
      <c r="CU14" s="524"/>
      <c r="CV14" s="524"/>
      <c r="CW14" s="524"/>
      <c r="CX14" s="524"/>
      <c r="CY14" s="524"/>
      <c r="CZ14" s="524"/>
      <c r="DA14" s="525"/>
      <c r="DB14" s="523">
        <v>67.7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32466</v>
      </c>
      <c r="S15" s="510"/>
      <c r="T15" s="510"/>
      <c r="U15" s="510"/>
      <c r="V15" s="511"/>
      <c r="W15" s="444" t="s">
        <v>145</v>
      </c>
      <c r="X15" s="445"/>
      <c r="Y15" s="445"/>
      <c r="Z15" s="445"/>
      <c r="AA15" s="445"/>
      <c r="AB15" s="435"/>
      <c r="AC15" s="479">
        <v>3918</v>
      </c>
      <c r="AD15" s="480"/>
      <c r="AE15" s="480"/>
      <c r="AF15" s="480"/>
      <c r="AG15" s="519"/>
      <c r="AH15" s="479">
        <v>3911</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3600748</v>
      </c>
      <c r="BO15" s="392"/>
      <c r="BP15" s="392"/>
      <c r="BQ15" s="392"/>
      <c r="BR15" s="392"/>
      <c r="BS15" s="392"/>
      <c r="BT15" s="392"/>
      <c r="BU15" s="393"/>
      <c r="BV15" s="391">
        <v>3612875</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24</v>
      </c>
      <c r="AD16" s="513"/>
      <c r="AE16" s="513"/>
      <c r="AF16" s="513"/>
      <c r="AG16" s="514"/>
      <c r="AH16" s="512">
        <v>23</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6152866</v>
      </c>
      <c r="BO16" s="429"/>
      <c r="BP16" s="429"/>
      <c r="BQ16" s="429"/>
      <c r="BR16" s="429"/>
      <c r="BS16" s="429"/>
      <c r="BT16" s="429"/>
      <c r="BU16" s="430"/>
      <c r="BV16" s="428">
        <v>6155579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9880</v>
      </c>
      <c r="AD17" s="480"/>
      <c r="AE17" s="480"/>
      <c r="AF17" s="480"/>
      <c r="AG17" s="519"/>
      <c r="AH17" s="479">
        <v>10258</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4555494</v>
      </c>
      <c r="BO17" s="429"/>
      <c r="BP17" s="429"/>
      <c r="BQ17" s="429"/>
      <c r="BR17" s="429"/>
      <c r="BS17" s="429"/>
      <c r="BT17" s="429"/>
      <c r="BU17" s="430"/>
      <c r="BV17" s="428">
        <v>4579833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121.58</v>
      </c>
      <c r="M18" s="541"/>
      <c r="N18" s="541"/>
      <c r="O18" s="541"/>
      <c r="P18" s="541"/>
      <c r="Q18" s="541"/>
      <c r="R18" s="542"/>
      <c r="S18" s="542"/>
      <c r="T18" s="542"/>
      <c r="U18" s="542"/>
      <c r="V18" s="543"/>
      <c r="W18" s="446"/>
      <c r="X18" s="447"/>
      <c r="Y18" s="447"/>
      <c r="Z18" s="447"/>
      <c r="AA18" s="447"/>
      <c r="AB18" s="438"/>
      <c r="AC18" s="544">
        <v>60.6</v>
      </c>
      <c r="AD18" s="545"/>
      <c r="AE18" s="545"/>
      <c r="AF18" s="545"/>
      <c r="AG18" s="546"/>
      <c r="AH18" s="544">
        <v>60.4</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6459893</v>
      </c>
      <c r="BO18" s="429"/>
      <c r="BP18" s="429"/>
      <c r="BQ18" s="429"/>
      <c r="BR18" s="429"/>
      <c r="BS18" s="429"/>
      <c r="BT18" s="429"/>
      <c r="BU18" s="430"/>
      <c r="BV18" s="428">
        <v>6447197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271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8205027</v>
      </c>
      <c r="BO19" s="429"/>
      <c r="BP19" s="429"/>
      <c r="BQ19" s="429"/>
      <c r="BR19" s="429"/>
      <c r="BS19" s="429"/>
      <c r="BT19" s="429"/>
      <c r="BU19" s="430"/>
      <c r="BV19" s="428">
        <v>8285565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11356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9898347</v>
      </c>
      <c r="BO23" s="429"/>
      <c r="BP23" s="429"/>
      <c r="BQ23" s="429"/>
      <c r="BR23" s="429"/>
      <c r="BS23" s="429"/>
      <c r="BT23" s="429"/>
      <c r="BU23" s="430"/>
      <c r="BV23" s="428">
        <v>9851976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8680</v>
      </c>
      <c r="R24" s="480"/>
      <c r="S24" s="480"/>
      <c r="T24" s="480"/>
      <c r="U24" s="480"/>
      <c r="V24" s="519"/>
      <c r="W24" s="578"/>
      <c r="X24" s="566"/>
      <c r="Y24" s="567"/>
      <c r="Z24" s="478" t="s">
        <v>169</v>
      </c>
      <c r="AA24" s="458"/>
      <c r="AB24" s="458"/>
      <c r="AC24" s="458"/>
      <c r="AD24" s="458"/>
      <c r="AE24" s="458"/>
      <c r="AF24" s="458"/>
      <c r="AG24" s="459"/>
      <c r="AH24" s="479">
        <v>249</v>
      </c>
      <c r="AI24" s="480"/>
      <c r="AJ24" s="480"/>
      <c r="AK24" s="480"/>
      <c r="AL24" s="519"/>
      <c r="AM24" s="479">
        <v>734550</v>
      </c>
      <c r="AN24" s="480"/>
      <c r="AO24" s="480"/>
      <c r="AP24" s="480"/>
      <c r="AQ24" s="480"/>
      <c r="AR24" s="519"/>
      <c r="AS24" s="479">
        <v>2950</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9313422</v>
      </c>
      <c r="BO24" s="429"/>
      <c r="BP24" s="429"/>
      <c r="BQ24" s="429"/>
      <c r="BR24" s="429"/>
      <c r="BS24" s="429"/>
      <c r="BT24" s="429"/>
      <c r="BU24" s="430"/>
      <c r="BV24" s="428">
        <v>9282284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6680</v>
      </c>
      <c r="R25" s="480"/>
      <c r="S25" s="480"/>
      <c r="T25" s="480"/>
      <c r="U25" s="480"/>
      <c r="V25" s="519"/>
      <c r="W25" s="578"/>
      <c r="X25" s="566"/>
      <c r="Y25" s="567"/>
      <c r="Z25" s="478" t="s">
        <v>172</v>
      </c>
      <c r="AA25" s="458"/>
      <c r="AB25" s="458"/>
      <c r="AC25" s="458"/>
      <c r="AD25" s="458"/>
      <c r="AE25" s="458"/>
      <c r="AF25" s="458"/>
      <c r="AG25" s="459"/>
      <c r="AH25" s="479">
        <v>51</v>
      </c>
      <c r="AI25" s="480"/>
      <c r="AJ25" s="480"/>
      <c r="AK25" s="480"/>
      <c r="AL25" s="519"/>
      <c r="AM25" s="479">
        <v>141831</v>
      </c>
      <c r="AN25" s="480"/>
      <c r="AO25" s="480"/>
      <c r="AP25" s="480"/>
      <c r="AQ25" s="480"/>
      <c r="AR25" s="519"/>
      <c r="AS25" s="479">
        <v>2781</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4739244</v>
      </c>
      <c r="BO25" s="392"/>
      <c r="BP25" s="392"/>
      <c r="BQ25" s="392"/>
      <c r="BR25" s="392"/>
      <c r="BS25" s="392"/>
      <c r="BT25" s="392"/>
      <c r="BU25" s="393"/>
      <c r="BV25" s="391">
        <v>4947219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5900</v>
      </c>
      <c r="R26" s="480"/>
      <c r="S26" s="480"/>
      <c r="T26" s="480"/>
      <c r="U26" s="480"/>
      <c r="V26" s="519"/>
      <c r="W26" s="578"/>
      <c r="X26" s="566"/>
      <c r="Y26" s="567"/>
      <c r="Z26" s="478" t="s">
        <v>175</v>
      </c>
      <c r="AA26" s="588"/>
      <c r="AB26" s="588"/>
      <c r="AC26" s="588"/>
      <c r="AD26" s="588"/>
      <c r="AE26" s="588"/>
      <c r="AF26" s="588"/>
      <c r="AG26" s="589"/>
      <c r="AH26" s="479" t="s">
        <v>136</v>
      </c>
      <c r="AI26" s="480"/>
      <c r="AJ26" s="480"/>
      <c r="AK26" s="480"/>
      <c r="AL26" s="519"/>
      <c r="AM26" s="479" t="s">
        <v>136</v>
      </c>
      <c r="AN26" s="480"/>
      <c r="AO26" s="480"/>
      <c r="AP26" s="480"/>
      <c r="AQ26" s="480"/>
      <c r="AR26" s="519"/>
      <c r="AS26" s="479" t="s">
        <v>136</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3540</v>
      </c>
      <c r="R27" s="480"/>
      <c r="S27" s="480"/>
      <c r="T27" s="480"/>
      <c r="U27" s="480"/>
      <c r="V27" s="519"/>
      <c r="W27" s="578"/>
      <c r="X27" s="566"/>
      <c r="Y27" s="567"/>
      <c r="Z27" s="478" t="s">
        <v>178</v>
      </c>
      <c r="AA27" s="458"/>
      <c r="AB27" s="458"/>
      <c r="AC27" s="458"/>
      <c r="AD27" s="458"/>
      <c r="AE27" s="458"/>
      <c r="AF27" s="458"/>
      <c r="AG27" s="459"/>
      <c r="AH27" s="479">
        <v>12</v>
      </c>
      <c r="AI27" s="480"/>
      <c r="AJ27" s="480"/>
      <c r="AK27" s="480"/>
      <c r="AL27" s="519"/>
      <c r="AM27" s="479">
        <v>37596</v>
      </c>
      <c r="AN27" s="480"/>
      <c r="AO27" s="480"/>
      <c r="AP27" s="480"/>
      <c r="AQ27" s="480"/>
      <c r="AR27" s="519"/>
      <c r="AS27" s="479">
        <v>3133</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136</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3180</v>
      </c>
      <c r="R28" s="480"/>
      <c r="S28" s="480"/>
      <c r="T28" s="480"/>
      <c r="U28" s="480"/>
      <c r="V28" s="519"/>
      <c r="W28" s="578"/>
      <c r="X28" s="566"/>
      <c r="Y28" s="567"/>
      <c r="Z28" s="478" t="s">
        <v>181</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1954876</v>
      </c>
      <c r="BO28" s="392"/>
      <c r="BP28" s="392"/>
      <c r="BQ28" s="392"/>
      <c r="BR28" s="392"/>
      <c r="BS28" s="392"/>
      <c r="BT28" s="392"/>
      <c r="BU28" s="393"/>
      <c r="BV28" s="391">
        <v>1955100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14</v>
      </c>
      <c r="M29" s="480"/>
      <c r="N29" s="480"/>
      <c r="O29" s="480"/>
      <c r="P29" s="519"/>
      <c r="Q29" s="479">
        <v>3100</v>
      </c>
      <c r="R29" s="480"/>
      <c r="S29" s="480"/>
      <c r="T29" s="480"/>
      <c r="U29" s="480"/>
      <c r="V29" s="519"/>
      <c r="W29" s="579"/>
      <c r="X29" s="580"/>
      <c r="Y29" s="581"/>
      <c r="Z29" s="478" t="s">
        <v>184</v>
      </c>
      <c r="AA29" s="458"/>
      <c r="AB29" s="458"/>
      <c r="AC29" s="458"/>
      <c r="AD29" s="458"/>
      <c r="AE29" s="458"/>
      <c r="AF29" s="458"/>
      <c r="AG29" s="459"/>
      <c r="AH29" s="479">
        <v>261</v>
      </c>
      <c r="AI29" s="480"/>
      <c r="AJ29" s="480"/>
      <c r="AK29" s="480"/>
      <c r="AL29" s="519"/>
      <c r="AM29" s="479">
        <v>772146</v>
      </c>
      <c r="AN29" s="480"/>
      <c r="AO29" s="480"/>
      <c r="AP29" s="480"/>
      <c r="AQ29" s="480"/>
      <c r="AR29" s="519"/>
      <c r="AS29" s="479">
        <v>2958</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185282</v>
      </c>
      <c r="BO29" s="429"/>
      <c r="BP29" s="429"/>
      <c r="BQ29" s="429"/>
      <c r="BR29" s="429"/>
      <c r="BS29" s="429"/>
      <c r="BT29" s="429"/>
      <c r="BU29" s="430"/>
      <c r="BV29" s="428">
        <v>185263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2424091</v>
      </c>
      <c r="BO30" s="602"/>
      <c r="BP30" s="602"/>
      <c r="BQ30" s="602"/>
      <c r="BR30" s="602"/>
      <c r="BS30" s="602"/>
      <c r="BT30" s="602"/>
      <c r="BU30" s="603"/>
      <c r="BV30" s="601">
        <v>2097185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195</v>
      </c>
      <c r="AN33" s="452"/>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195</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茨城県市町村総合事務組合（一般会計）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茨城町農業公社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工業用水道事業会計</v>
      </c>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茨城県市町村総合事務組合（県民交通災害共済事業特別会計）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茨城租税債権管理機構</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茨城県後期高齢者医療広域連合（一般会計）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茨城県後期高齢者医療広域連合（後期高齢医療特別会計）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茨城地方広域環境事務組合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水戸地方農業共済事務組合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茨城美野里環境組合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霞台厚生施設組合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qi1zoz+rmO3XpRujtrVAuBJNWEw4QGc6L+7TdptjXgYKaYgUz7nR0tSQP9F395wYfTLwcFLDr7VS5znOmq+SQ==" saltValue="KHAOWdK41KJ5L9bFSXgO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3712678</v>
      </c>
      <c r="S5" s="631"/>
      <c r="T5" s="631"/>
      <c r="U5" s="631"/>
      <c r="V5" s="631"/>
      <c r="W5" s="631"/>
      <c r="X5" s="631"/>
      <c r="Y5" s="632"/>
      <c r="Z5" s="633">
        <v>32.6</v>
      </c>
      <c r="AA5" s="633"/>
      <c r="AB5" s="633"/>
      <c r="AC5" s="633"/>
      <c r="AD5" s="634">
        <v>3712678</v>
      </c>
      <c r="AE5" s="634"/>
      <c r="AF5" s="634"/>
      <c r="AG5" s="634"/>
      <c r="AH5" s="634"/>
      <c r="AI5" s="634"/>
      <c r="AJ5" s="634"/>
      <c r="AK5" s="634"/>
      <c r="AL5" s="635">
        <v>52</v>
      </c>
      <c r="AM5" s="636"/>
      <c r="AN5" s="636"/>
      <c r="AO5" s="637"/>
      <c r="AP5" s="627" t="s">
        <v>223</v>
      </c>
      <c r="AQ5" s="628"/>
      <c r="AR5" s="628"/>
      <c r="AS5" s="628"/>
      <c r="AT5" s="628"/>
      <c r="AU5" s="628"/>
      <c r="AV5" s="628"/>
      <c r="AW5" s="628"/>
      <c r="AX5" s="628"/>
      <c r="AY5" s="628"/>
      <c r="AZ5" s="628"/>
      <c r="BA5" s="628"/>
      <c r="BB5" s="628"/>
      <c r="BC5" s="628"/>
      <c r="BD5" s="628"/>
      <c r="BE5" s="628"/>
      <c r="BF5" s="629"/>
      <c r="BG5" s="641">
        <v>3712678</v>
      </c>
      <c r="BH5" s="642"/>
      <c r="BI5" s="642"/>
      <c r="BJ5" s="642"/>
      <c r="BK5" s="642"/>
      <c r="BL5" s="642"/>
      <c r="BM5" s="642"/>
      <c r="BN5" s="643"/>
      <c r="BO5" s="644">
        <v>100</v>
      </c>
      <c r="BP5" s="644"/>
      <c r="BQ5" s="644"/>
      <c r="BR5" s="644"/>
      <c r="BS5" s="645" t="s">
        <v>224</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216</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177829</v>
      </c>
      <c r="S6" s="642"/>
      <c r="T6" s="642"/>
      <c r="U6" s="642"/>
      <c r="V6" s="642"/>
      <c r="W6" s="642"/>
      <c r="X6" s="642"/>
      <c r="Y6" s="643"/>
      <c r="Z6" s="644">
        <v>1.6</v>
      </c>
      <c r="AA6" s="644"/>
      <c r="AB6" s="644"/>
      <c r="AC6" s="644"/>
      <c r="AD6" s="645">
        <v>177829</v>
      </c>
      <c r="AE6" s="645"/>
      <c r="AF6" s="645"/>
      <c r="AG6" s="645"/>
      <c r="AH6" s="645"/>
      <c r="AI6" s="645"/>
      <c r="AJ6" s="645"/>
      <c r="AK6" s="645"/>
      <c r="AL6" s="646">
        <v>2.5</v>
      </c>
      <c r="AM6" s="647"/>
      <c r="AN6" s="647"/>
      <c r="AO6" s="648"/>
      <c r="AP6" s="638" t="s">
        <v>229</v>
      </c>
      <c r="AQ6" s="639"/>
      <c r="AR6" s="639"/>
      <c r="AS6" s="639"/>
      <c r="AT6" s="639"/>
      <c r="AU6" s="639"/>
      <c r="AV6" s="639"/>
      <c r="AW6" s="639"/>
      <c r="AX6" s="639"/>
      <c r="AY6" s="639"/>
      <c r="AZ6" s="639"/>
      <c r="BA6" s="639"/>
      <c r="BB6" s="639"/>
      <c r="BC6" s="639"/>
      <c r="BD6" s="639"/>
      <c r="BE6" s="639"/>
      <c r="BF6" s="640"/>
      <c r="BG6" s="641">
        <v>3712678</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125659</v>
      </c>
      <c r="CS6" s="642"/>
      <c r="CT6" s="642"/>
      <c r="CU6" s="642"/>
      <c r="CV6" s="642"/>
      <c r="CW6" s="642"/>
      <c r="CX6" s="642"/>
      <c r="CY6" s="643"/>
      <c r="CZ6" s="635">
        <v>1.1000000000000001</v>
      </c>
      <c r="DA6" s="636"/>
      <c r="DB6" s="636"/>
      <c r="DC6" s="655"/>
      <c r="DD6" s="650" t="s">
        <v>136</v>
      </c>
      <c r="DE6" s="642"/>
      <c r="DF6" s="642"/>
      <c r="DG6" s="642"/>
      <c r="DH6" s="642"/>
      <c r="DI6" s="642"/>
      <c r="DJ6" s="642"/>
      <c r="DK6" s="642"/>
      <c r="DL6" s="642"/>
      <c r="DM6" s="642"/>
      <c r="DN6" s="642"/>
      <c r="DO6" s="642"/>
      <c r="DP6" s="643"/>
      <c r="DQ6" s="650">
        <v>125659</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5249</v>
      </c>
      <c r="S7" s="642"/>
      <c r="T7" s="642"/>
      <c r="U7" s="642"/>
      <c r="V7" s="642"/>
      <c r="W7" s="642"/>
      <c r="X7" s="642"/>
      <c r="Y7" s="643"/>
      <c r="Z7" s="644">
        <v>0</v>
      </c>
      <c r="AA7" s="644"/>
      <c r="AB7" s="644"/>
      <c r="AC7" s="644"/>
      <c r="AD7" s="645">
        <v>5249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1586270</v>
      </c>
      <c r="BH7" s="642"/>
      <c r="BI7" s="642"/>
      <c r="BJ7" s="642"/>
      <c r="BK7" s="642"/>
      <c r="BL7" s="642"/>
      <c r="BM7" s="642"/>
      <c r="BN7" s="643"/>
      <c r="BO7" s="644">
        <v>42.7</v>
      </c>
      <c r="BP7" s="644"/>
      <c r="BQ7" s="644"/>
      <c r="BR7" s="644"/>
      <c r="BS7" s="645" t="s">
        <v>230</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1411700</v>
      </c>
      <c r="CS7" s="642"/>
      <c r="CT7" s="642"/>
      <c r="CU7" s="642"/>
      <c r="CV7" s="642"/>
      <c r="CW7" s="642"/>
      <c r="CX7" s="642"/>
      <c r="CY7" s="643"/>
      <c r="CZ7" s="644">
        <v>12.8</v>
      </c>
      <c r="DA7" s="644"/>
      <c r="DB7" s="644"/>
      <c r="DC7" s="644"/>
      <c r="DD7" s="650">
        <v>207459</v>
      </c>
      <c r="DE7" s="642"/>
      <c r="DF7" s="642"/>
      <c r="DG7" s="642"/>
      <c r="DH7" s="642"/>
      <c r="DI7" s="642"/>
      <c r="DJ7" s="642"/>
      <c r="DK7" s="642"/>
      <c r="DL7" s="642"/>
      <c r="DM7" s="642"/>
      <c r="DN7" s="642"/>
      <c r="DO7" s="642"/>
      <c r="DP7" s="643"/>
      <c r="DQ7" s="650">
        <v>1208695</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12032</v>
      </c>
      <c r="S8" s="642"/>
      <c r="T8" s="642"/>
      <c r="U8" s="642"/>
      <c r="V8" s="642"/>
      <c r="W8" s="642"/>
      <c r="X8" s="642"/>
      <c r="Y8" s="643"/>
      <c r="Z8" s="644">
        <v>0.1</v>
      </c>
      <c r="AA8" s="644"/>
      <c r="AB8" s="644"/>
      <c r="AC8" s="644"/>
      <c r="AD8" s="645">
        <v>12032</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55592</v>
      </c>
      <c r="BH8" s="642"/>
      <c r="BI8" s="642"/>
      <c r="BJ8" s="642"/>
      <c r="BK8" s="642"/>
      <c r="BL8" s="642"/>
      <c r="BM8" s="642"/>
      <c r="BN8" s="643"/>
      <c r="BO8" s="644">
        <v>1.5</v>
      </c>
      <c r="BP8" s="644"/>
      <c r="BQ8" s="644"/>
      <c r="BR8" s="644"/>
      <c r="BS8" s="650" t="s">
        <v>136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3772875</v>
      </c>
      <c r="CS8" s="642"/>
      <c r="CT8" s="642"/>
      <c r="CU8" s="642"/>
      <c r="CV8" s="642"/>
      <c r="CW8" s="642"/>
      <c r="CX8" s="642"/>
      <c r="CY8" s="643"/>
      <c r="CZ8" s="644">
        <v>34.200000000000003</v>
      </c>
      <c r="DA8" s="644"/>
      <c r="DB8" s="644"/>
      <c r="DC8" s="644"/>
      <c r="DD8" s="650">
        <v>5043</v>
      </c>
      <c r="DE8" s="642"/>
      <c r="DF8" s="642"/>
      <c r="DG8" s="642"/>
      <c r="DH8" s="642"/>
      <c r="DI8" s="642"/>
      <c r="DJ8" s="642"/>
      <c r="DK8" s="642"/>
      <c r="DL8" s="642"/>
      <c r="DM8" s="642"/>
      <c r="DN8" s="642"/>
      <c r="DO8" s="642"/>
      <c r="DP8" s="643"/>
      <c r="DQ8" s="650">
        <v>1958814</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10437</v>
      </c>
      <c r="S9" s="642"/>
      <c r="T9" s="642"/>
      <c r="U9" s="642"/>
      <c r="V9" s="642"/>
      <c r="W9" s="642"/>
      <c r="X9" s="642"/>
      <c r="Y9" s="643"/>
      <c r="Z9" s="644">
        <v>0.1</v>
      </c>
      <c r="AA9" s="644"/>
      <c r="AB9" s="644"/>
      <c r="AC9" s="644"/>
      <c r="AD9" s="645">
        <v>10437</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1310427</v>
      </c>
      <c r="BH9" s="642"/>
      <c r="BI9" s="642"/>
      <c r="BJ9" s="642"/>
      <c r="BK9" s="642"/>
      <c r="BL9" s="642"/>
      <c r="BM9" s="642"/>
      <c r="BN9" s="643"/>
      <c r="BO9" s="644">
        <v>35.299999999999997</v>
      </c>
      <c r="BP9" s="644"/>
      <c r="BQ9" s="644"/>
      <c r="BR9" s="644"/>
      <c r="BS9" s="650" t="s">
        <v>224</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941591</v>
      </c>
      <c r="CS9" s="642"/>
      <c r="CT9" s="642"/>
      <c r="CU9" s="642"/>
      <c r="CV9" s="642"/>
      <c r="CW9" s="642"/>
      <c r="CX9" s="642"/>
      <c r="CY9" s="643"/>
      <c r="CZ9" s="644">
        <v>8.5</v>
      </c>
      <c r="DA9" s="644"/>
      <c r="DB9" s="644"/>
      <c r="DC9" s="644"/>
      <c r="DD9" s="650">
        <v>36447</v>
      </c>
      <c r="DE9" s="642"/>
      <c r="DF9" s="642"/>
      <c r="DG9" s="642"/>
      <c r="DH9" s="642"/>
      <c r="DI9" s="642"/>
      <c r="DJ9" s="642"/>
      <c r="DK9" s="642"/>
      <c r="DL9" s="642"/>
      <c r="DM9" s="642"/>
      <c r="DN9" s="642"/>
      <c r="DO9" s="642"/>
      <c r="DP9" s="643"/>
      <c r="DQ9" s="650">
        <v>803077</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224</v>
      </c>
      <c r="S10" s="642"/>
      <c r="T10" s="642"/>
      <c r="U10" s="642"/>
      <c r="V10" s="642"/>
      <c r="W10" s="642"/>
      <c r="X10" s="642"/>
      <c r="Y10" s="643"/>
      <c r="Z10" s="644" t="s">
        <v>224</v>
      </c>
      <c r="AA10" s="644"/>
      <c r="AB10" s="644"/>
      <c r="AC10" s="644"/>
      <c r="AD10" s="645" t="s">
        <v>224</v>
      </c>
      <c r="AE10" s="645"/>
      <c r="AF10" s="645"/>
      <c r="AG10" s="645"/>
      <c r="AH10" s="645"/>
      <c r="AI10" s="645"/>
      <c r="AJ10" s="645"/>
      <c r="AK10" s="645"/>
      <c r="AL10" s="646" t="s">
        <v>224</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89945</v>
      </c>
      <c r="BH10" s="642"/>
      <c r="BI10" s="642"/>
      <c r="BJ10" s="642"/>
      <c r="BK10" s="642"/>
      <c r="BL10" s="642"/>
      <c r="BM10" s="642"/>
      <c r="BN10" s="643"/>
      <c r="BO10" s="644">
        <v>2.4</v>
      </c>
      <c r="BP10" s="644"/>
      <c r="BQ10" s="644"/>
      <c r="BR10" s="644"/>
      <c r="BS10" s="650" t="s">
        <v>136</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44</v>
      </c>
      <c r="CS10" s="642"/>
      <c r="CT10" s="642"/>
      <c r="CU10" s="642"/>
      <c r="CV10" s="642"/>
      <c r="CW10" s="642"/>
      <c r="CX10" s="642"/>
      <c r="CY10" s="643"/>
      <c r="CZ10" s="644">
        <v>0</v>
      </c>
      <c r="DA10" s="644"/>
      <c r="DB10" s="644"/>
      <c r="DC10" s="644"/>
      <c r="DD10" s="650" t="s">
        <v>136</v>
      </c>
      <c r="DE10" s="642"/>
      <c r="DF10" s="642"/>
      <c r="DG10" s="642"/>
      <c r="DH10" s="642"/>
      <c r="DI10" s="642"/>
      <c r="DJ10" s="642"/>
      <c r="DK10" s="642"/>
      <c r="DL10" s="642"/>
      <c r="DM10" s="642"/>
      <c r="DN10" s="642"/>
      <c r="DO10" s="642"/>
      <c r="DP10" s="643"/>
      <c r="DQ10" s="650">
        <v>44</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136</v>
      </c>
      <c r="S11" s="642"/>
      <c r="T11" s="642"/>
      <c r="U11" s="642"/>
      <c r="V11" s="642"/>
      <c r="W11" s="642"/>
      <c r="X11" s="642"/>
      <c r="Y11" s="643"/>
      <c r="Z11" s="644" t="s">
        <v>136</v>
      </c>
      <c r="AA11" s="644"/>
      <c r="AB11" s="644"/>
      <c r="AC11" s="644"/>
      <c r="AD11" s="645" t="s">
        <v>230</v>
      </c>
      <c r="AE11" s="645"/>
      <c r="AF11" s="645"/>
      <c r="AG11" s="645"/>
      <c r="AH11" s="645"/>
      <c r="AI11" s="645"/>
      <c r="AJ11" s="645"/>
      <c r="AK11" s="645"/>
      <c r="AL11" s="646" t="s">
        <v>224</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130306</v>
      </c>
      <c r="BH11" s="642"/>
      <c r="BI11" s="642"/>
      <c r="BJ11" s="642"/>
      <c r="BK11" s="642"/>
      <c r="BL11" s="642"/>
      <c r="BM11" s="642"/>
      <c r="BN11" s="643"/>
      <c r="BO11" s="644">
        <v>3.5</v>
      </c>
      <c r="BP11" s="644"/>
      <c r="BQ11" s="644"/>
      <c r="BR11" s="644"/>
      <c r="BS11" s="650" t="s">
        <v>136</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697793</v>
      </c>
      <c r="CS11" s="642"/>
      <c r="CT11" s="642"/>
      <c r="CU11" s="642"/>
      <c r="CV11" s="642"/>
      <c r="CW11" s="642"/>
      <c r="CX11" s="642"/>
      <c r="CY11" s="643"/>
      <c r="CZ11" s="644">
        <v>6.3</v>
      </c>
      <c r="DA11" s="644"/>
      <c r="DB11" s="644"/>
      <c r="DC11" s="644"/>
      <c r="DD11" s="650">
        <v>51812</v>
      </c>
      <c r="DE11" s="642"/>
      <c r="DF11" s="642"/>
      <c r="DG11" s="642"/>
      <c r="DH11" s="642"/>
      <c r="DI11" s="642"/>
      <c r="DJ11" s="642"/>
      <c r="DK11" s="642"/>
      <c r="DL11" s="642"/>
      <c r="DM11" s="642"/>
      <c r="DN11" s="642"/>
      <c r="DO11" s="642"/>
      <c r="DP11" s="643"/>
      <c r="DQ11" s="650">
        <v>571795</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572620</v>
      </c>
      <c r="S12" s="642"/>
      <c r="T12" s="642"/>
      <c r="U12" s="642"/>
      <c r="V12" s="642"/>
      <c r="W12" s="642"/>
      <c r="X12" s="642"/>
      <c r="Y12" s="643"/>
      <c r="Z12" s="644">
        <v>5</v>
      </c>
      <c r="AA12" s="644"/>
      <c r="AB12" s="644"/>
      <c r="AC12" s="644"/>
      <c r="AD12" s="645">
        <v>572620</v>
      </c>
      <c r="AE12" s="645"/>
      <c r="AF12" s="645"/>
      <c r="AG12" s="645"/>
      <c r="AH12" s="645"/>
      <c r="AI12" s="645"/>
      <c r="AJ12" s="645"/>
      <c r="AK12" s="645"/>
      <c r="AL12" s="646">
        <v>8</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1741573</v>
      </c>
      <c r="BH12" s="642"/>
      <c r="BI12" s="642"/>
      <c r="BJ12" s="642"/>
      <c r="BK12" s="642"/>
      <c r="BL12" s="642"/>
      <c r="BM12" s="642"/>
      <c r="BN12" s="643"/>
      <c r="BO12" s="644">
        <v>46.9</v>
      </c>
      <c r="BP12" s="644"/>
      <c r="BQ12" s="644"/>
      <c r="BR12" s="644"/>
      <c r="BS12" s="650" t="s">
        <v>136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181426</v>
      </c>
      <c r="CS12" s="642"/>
      <c r="CT12" s="642"/>
      <c r="CU12" s="642"/>
      <c r="CV12" s="642"/>
      <c r="CW12" s="642"/>
      <c r="CX12" s="642"/>
      <c r="CY12" s="643"/>
      <c r="CZ12" s="644">
        <v>1.6</v>
      </c>
      <c r="DA12" s="644"/>
      <c r="DB12" s="644"/>
      <c r="DC12" s="644"/>
      <c r="DD12" s="650">
        <v>29786</v>
      </c>
      <c r="DE12" s="642"/>
      <c r="DF12" s="642"/>
      <c r="DG12" s="642"/>
      <c r="DH12" s="642"/>
      <c r="DI12" s="642"/>
      <c r="DJ12" s="642"/>
      <c r="DK12" s="642"/>
      <c r="DL12" s="642"/>
      <c r="DM12" s="642"/>
      <c r="DN12" s="642"/>
      <c r="DO12" s="642"/>
      <c r="DP12" s="643"/>
      <c r="DQ12" s="650">
        <v>147027</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12314</v>
      </c>
      <c r="S13" s="642"/>
      <c r="T13" s="642"/>
      <c r="U13" s="642"/>
      <c r="V13" s="642"/>
      <c r="W13" s="642"/>
      <c r="X13" s="642"/>
      <c r="Y13" s="643"/>
      <c r="Z13" s="644">
        <v>0.1</v>
      </c>
      <c r="AA13" s="644"/>
      <c r="AB13" s="644"/>
      <c r="AC13" s="644"/>
      <c r="AD13" s="645">
        <v>12314</v>
      </c>
      <c r="AE13" s="645"/>
      <c r="AF13" s="645"/>
      <c r="AG13" s="645"/>
      <c r="AH13" s="645"/>
      <c r="AI13" s="645"/>
      <c r="AJ13" s="645"/>
      <c r="AK13" s="645"/>
      <c r="AL13" s="646">
        <v>0.2</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1729886</v>
      </c>
      <c r="BH13" s="642"/>
      <c r="BI13" s="642"/>
      <c r="BJ13" s="642"/>
      <c r="BK13" s="642"/>
      <c r="BL13" s="642"/>
      <c r="BM13" s="642"/>
      <c r="BN13" s="643"/>
      <c r="BO13" s="644">
        <v>46.6</v>
      </c>
      <c r="BP13" s="644"/>
      <c r="BQ13" s="644"/>
      <c r="BR13" s="644"/>
      <c r="BS13" s="650" t="s">
        <v>230</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968402</v>
      </c>
      <c r="CS13" s="642"/>
      <c r="CT13" s="642"/>
      <c r="CU13" s="642"/>
      <c r="CV13" s="642"/>
      <c r="CW13" s="642"/>
      <c r="CX13" s="642"/>
      <c r="CY13" s="643"/>
      <c r="CZ13" s="644">
        <v>8.8000000000000007</v>
      </c>
      <c r="DA13" s="644"/>
      <c r="DB13" s="644"/>
      <c r="DC13" s="644"/>
      <c r="DD13" s="650">
        <v>302762</v>
      </c>
      <c r="DE13" s="642"/>
      <c r="DF13" s="642"/>
      <c r="DG13" s="642"/>
      <c r="DH13" s="642"/>
      <c r="DI13" s="642"/>
      <c r="DJ13" s="642"/>
      <c r="DK13" s="642"/>
      <c r="DL13" s="642"/>
      <c r="DM13" s="642"/>
      <c r="DN13" s="642"/>
      <c r="DO13" s="642"/>
      <c r="DP13" s="643"/>
      <c r="DQ13" s="650">
        <v>776419</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224</v>
      </c>
      <c r="S14" s="642"/>
      <c r="T14" s="642"/>
      <c r="U14" s="642"/>
      <c r="V14" s="642"/>
      <c r="W14" s="642"/>
      <c r="X14" s="642"/>
      <c r="Y14" s="643"/>
      <c r="Z14" s="644" t="s">
        <v>224</v>
      </c>
      <c r="AA14" s="644"/>
      <c r="AB14" s="644"/>
      <c r="AC14" s="644"/>
      <c r="AD14" s="645" t="s">
        <v>136</v>
      </c>
      <c r="AE14" s="645"/>
      <c r="AF14" s="645"/>
      <c r="AG14" s="645"/>
      <c r="AH14" s="645"/>
      <c r="AI14" s="645"/>
      <c r="AJ14" s="645"/>
      <c r="AK14" s="645"/>
      <c r="AL14" s="646" t="s">
        <v>224</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111157</v>
      </c>
      <c r="BH14" s="642"/>
      <c r="BI14" s="642"/>
      <c r="BJ14" s="642"/>
      <c r="BK14" s="642"/>
      <c r="BL14" s="642"/>
      <c r="BM14" s="642"/>
      <c r="BN14" s="643"/>
      <c r="BO14" s="644">
        <v>3</v>
      </c>
      <c r="BP14" s="644"/>
      <c r="BQ14" s="644"/>
      <c r="BR14" s="644"/>
      <c r="BS14" s="650" t="s">
        <v>136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613937</v>
      </c>
      <c r="CS14" s="642"/>
      <c r="CT14" s="642"/>
      <c r="CU14" s="642"/>
      <c r="CV14" s="642"/>
      <c r="CW14" s="642"/>
      <c r="CX14" s="642"/>
      <c r="CY14" s="643"/>
      <c r="CZ14" s="644">
        <v>5.6</v>
      </c>
      <c r="DA14" s="644"/>
      <c r="DB14" s="644"/>
      <c r="DC14" s="644"/>
      <c r="DD14" s="650">
        <v>184846</v>
      </c>
      <c r="DE14" s="642"/>
      <c r="DF14" s="642"/>
      <c r="DG14" s="642"/>
      <c r="DH14" s="642"/>
      <c r="DI14" s="642"/>
      <c r="DJ14" s="642"/>
      <c r="DK14" s="642"/>
      <c r="DL14" s="642"/>
      <c r="DM14" s="642"/>
      <c r="DN14" s="642"/>
      <c r="DO14" s="642"/>
      <c r="DP14" s="643"/>
      <c r="DQ14" s="650">
        <v>450151</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48722</v>
      </c>
      <c r="S15" s="642"/>
      <c r="T15" s="642"/>
      <c r="U15" s="642"/>
      <c r="V15" s="642"/>
      <c r="W15" s="642"/>
      <c r="X15" s="642"/>
      <c r="Y15" s="643"/>
      <c r="Z15" s="644">
        <v>0.4</v>
      </c>
      <c r="AA15" s="644"/>
      <c r="AB15" s="644"/>
      <c r="AC15" s="644"/>
      <c r="AD15" s="645">
        <v>48722</v>
      </c>
      <c r="AE15" s="645"/>
      <c r="AF15" s="645"/>
      <c r="AG15" s="645"/>
      <c r="AH15" s="645"/>
      <c r="AI15" s="645"/>
      <c r="AJ15" s="645"/>
      <c r="AK15" s="645"/>
      <c r="AL15" s="646">
        <v>0.7</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273678</v>
      </c>
      <c r="BH15" s="642"/>
      <c r="BI15" s="642"/>
      <c r="BJ15" s="642"/>
      <c r="BK15" s="642"/>
      <c r="BL15" s="642"/>
      <c r="BM15" s="642"/>
      <c r="BN15" s="643"/>
      <c r="BO15" s="644">
        <v>7.4</v>
      </c>
      <c r="BP15" s="644"/>
      <c r="BQ15" s="644"/>
      <c r="BR15" s="644"/>
      <c r="BS15" s="650" t="s">
        <v>224</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1477302</v>
      </c>
      <c r="CS15" s="642"/>
      <c r="CT15" s="642"/>
      <c r="CU15" s="642"/>
      <c r="CV15" s="642"/>
      <c r="CW15" s="642"/>
      <c r="CX15" s="642"/>
      <c r="CY15" s="643"/>
      <c r="CZ15" s="644">
        <v>13.4</v>
      </c>
      <c r="DA15" s="644"/>
      <c r="DB15" s="644"/>
      <c r="DC15" s="644"/>
      <c r="DD15" s="650">
        <v>285358</v>
      </c>
      <c r="DE15" s="642"/>
      <c r="DF15" s="642"/>
      <c r="DG15" s="642"/>
      <c r="DH15" s="642"/>
      <c r="DI15" s="642"/>
      <c r="DJ15" s="642"/>
      <c r="DK15" s="642"/>
      <c r="DL15" s="642"/>
      <c r="DM15" s="642"/>
      <c r="DN15" s="642"/>
      <c r="DO15" s="642"/>
      <c r="DP15" s="643"/>
      <c r="DQ15" s="650">
        <v>982725</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224</v>
      </c>
      <c r="AA16" s="644"/>
      <c r="AB16" s="644"/>
      <c r="AC16" s="644"/>
      <c r="AD16" s="645" t="s">
        <v>224</v>
      </c>
      <c r="AE16" s="645"/>
      <c r="AF16" s="645"/>
      <c r="AG16" s="645"/>
      <c r="AH16" s="645"/>
      <c r="AI16" s="645"/>
      <c r="AJ16" s="645"/>
      <c r="AK16" s="645"/>
      <c r="AL16" s="646" t="s">
        <v>136</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224</v>
      </c>
      <c r="BH16" s="642"/>
      <c r="BI16" s="642"/>
      <c r="BJ16" s="642"/>
      <c r="BK16" s="642"/>
      <c r="BL16" s="642"/>
      <c r="BM16" s="642"/>
      <c r="BN16" s="643"/>
      <c r="BO16" s="644" t="s">
        <v>224</v>
      </c>
      <c r="BP16" s="644"/>
      <c r="BQ16" s="644"/>
      <c r="BR16" s="644"/>
      <c r="BS16" s="650" t="s">
        <v>224</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224</v>
      </c>
      <c r="CS16" s="642"/>
      <c r="CT16" s="642"/>
      <c r="CU16" s="642"/>
      <c r="CV16" s="642"/>
      <c r="CW16" s="642"/>
      <c r="CX16" s="642"/>
      <c r="CY16" s="643"/>
      <c r="CZ16" s="644" t="s">
        <v>136</v>
      </c>
      <c r="DA16" s="644"/>
      <c r="DB16" s="644"/>
      <c r="DC16" s="644"/>
      <c r="DD16" s="650" t="s">
        <v>224</v>
      </c>
      <c r="DE16" s="642"/>
      <c r="DF16" s="642"/>
      <c r="DG16" s="642"/>
      <c r="DH16" s="642"/>
      <c r="DI16" s="642"/>
      <c r="DJ16" s="642"/>
      <c r="DK16" s="642"/>
      <c r="DL16" s="642"/>
      <c r="DM16" s="642"/>
      <c r="DN16" s="642"/>
      <c r="DO16" s="642"/>
      <c r="DP16" s="643"/>
      <c r="DQ16" s="650" t="s">
        <v>136</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17953</v>
      </c>
      <c r="S17" s="642"/>
      <c r="T17" s="642"/>
      <c r="U17" s="642"/>
      <c r="V17" s="642"/>
      <c r="W17" s="642"/>
      <c r="X17" s="642"/>
      <c r="Y17" s="643"/>
      <c r="Z17" s="644">
        <v>0.2</v>
      </c>
      <c r="AA17" s="644"/>
      <c r="AB17" s="644"/>
      <c r="AC17" s="644"/>
      <c r="AD17" s="645">
        <v>17953</v>
      </c>
      <c r="AE17" s="645"/>
      <c r="AF17" s="645"/>
      <c r="AG17" s="645"/>
      <c r="AH17" s="645"/>
      <c r="AI17" s="645"/>
      <c r="AJ17" s="645"/>
      <c r="AK17" s="645"/>
      <c r="AL17" s="646">
        <v>0.3</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230</v>
      </c>
      <c r="BP17" s="644"/>
      <c r="BQ17" s="644"/>
      <c r="BR17" s="644"/>
      <c r="BS17" s="650" t="s">
        <v>224</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839312</v>
      </c>
      <c r="CS17" s="642"/>
      <c r="CT17" s="642"/>
      <c r="CU17" s="642"/>
      <c r="CV17" s="642"/>
      <c r="CW17" s="642"/>
      <c r="CX17" s="642"/>
      <c r="CY17" s="643"/>
      <c r="CZ17" s="644">
        <v>7.6</v>
      </c>
      <c r="DA17" s="644"/>
      <c r="DB17" s="644"/>
      <c r="DC17" s="644"/>
      <c r="DD17" s="650" t="s">
        <v>224</v>
      </c>
      <c r="DE17" s="642"/>
      <c r="DF17" s="642"/>
      <c r="DG17" s="642"/>
      <c r="DH17" s="642"/>
      <c r="DI17" s="642"/>
      <c r="DJ17" s="642"/>
      <c r="DK17" s="642"/>
      <c r="DL17" s="642"/>
      <c r="DM17" s="642"/>
      <c r="DN17" s="642"/>
      <c r="DO17" s="642"/>
      <c r="DP17" s="643"/>
      <c r="DQ17" s="650">
        <v>813188</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2829024</v>
      </c>
      <c r="S18" s="642"/>
      <c r="T18" s="642"/>
      <c r="U18" s="642"/>
      <c r="V18" s="642"/>
      <c r="W18" s="642"/>
      <c r="X18" s="642"/>
      <c r="Y18" s="643"/>
      <c r="Z18" s="644">
        <v>24.8</v>
      </c>
      <c r="AA18" s="644"/>
      <c r="AB18" s="644"/>
      <c r="AC18" s="644"/>
      <c r="AD18" s="645">
        <v>2552118</v>
      </c>
      <c r="AE18" s="645"/>
      <c r="AF18" s="645"/>
      <c r="AG18" s="645"/>
      <c r="AH18" s="645"/>
      <c r="AI18" s="645"/>
      <c r="AJ18" s="645"/>
      <c r="AK18" s="645"/>
      <c r="AL18" s="646">
        <v>35.700000000000003</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224</v>
      </c>
      <c r="BH18" s="642"/>
      <c r="BI18" s="642"/>
      <c r="BJ18" s="642"/>
      <c r="BK18" s="642"/>
      <c r="BL18" s="642"/>
      <c r="BM18" s="642"/>
      <c r="BN18" s="643"/>
      <c r="BO18" s="644" t="s">
        <v>136</v>
      </c>
      <c r="BP18" s="644"/>
      <c r="BQ18" s="644"/>
      <c r="BR18" s="644"/>
      <c r="BS18" s="650" t="s">
        <v>224</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224</v>
      </c>
      <c r="CS18" s="642"/>
      <c r="CT18" s="642"/>
      <c r="CU18" s="642"/>
      <c r="CV18" s="642"/>
      <c r="CW18" s="642"/>
      <c r="CX18" s="642"/>
      <c r="CY18" s="643"/>
      <c r="CZ18" s="644" t="s">
        <v>224</v>
      </c>
      <c r="DA18" s="644"/>
      <c r="DB18" s="644"/>
      <c r="DC18" s="644"/>
      <c r="DD18" s="650" t="s">
        <v>224</v>
      </c>
      <c r="DE18" s="642"/>
      <c r="DF18" s="642"/>
      <c r="DG18" s="642"/>
      <c r="DH18" s="642"/>
      <c r="DI18" s="642"/>
      <c r="DJ18" s="642"/>
      <c r="DK18" s="642"/>
      <c r="DL18" s="642"/>
      <c r="DM18" s="642"/>
      <c r="DN18" s="642"/>
      <c r="DO18" s="642"/>
      <c r="DP18" s="643"/>
      <c r="DQ18" s="650" t="s">
        <v>136</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2552118</v>
      </c>
      <c r="S19" s="642"/>
      <c r="T19" s="642"/>
      <c r="U19" s="642"/>
      <c r="V19" s="642"/>
      <c r="W19" s="642"/>
      <c r="X19" s="642"/>
      <c r="Y19" s="643"/>
      <c r="Z19" s="644">
        <v>22.4</v>
      </c>
      <c r="AA19" s="644"/>
      <c r="AB19" s="644"/>
      <c r="AC19" s="644"/>
      <c r="AD19" s="645">
        <v>2552118</v>
      </c>
      <c r="AE19" s="645"/>
      <c r="AF19" s="645"/>
      <c r="AG19" s="645"/>
      <c r="AH19" s="645"/>
      <c r="AI19" s="645"/>
      <c r="AJ19" s="645"/>
      <c r="AK19" s="645"/>
      <c r="AL19" s="646">
        <v>35.700000000000003</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136</v>
      </c>
      <c r="BH19" s="642"/>
      <c r="BI19" s="642"/>
      <c r="BJ19" s="642"/>
      <c r="BK19" s="642"/>
      <c r="BL19" s="642"/>
      <c r="BM19" s="642"/>
      <c r="BN19" s="643"/>
      <c r="BO19" s="644" t="s">
        <v>136</v>
      </c>
      <c r="BP19" s="644"/>
      <c r="BQ19" s="644"/>
      <c r="BR19" s="644"/>
      <c r="BS19" s="650" t="s">
        <v>136</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224</v>
      </c>
      <c r="CS19" s="642"/>
      <c r="CT19" s="642"/>
      <c r="CU19" s="642"/>
      <c r="CV19" s="642"/>
      <c r="CW19" s="642"/>
      <c r="CX19" s="642"/>
      <c r="CY19" s="643"/>
      <c r="CZ19" s="644" t="s">
        <v>230</v>
      </c>
      <c r="DA19" s="644"/>
      <c r="DB19" s="644"/>
      <c r="DC19" s="644"/>
      <c r="DD19" s="650" t="s">
        <v>230</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112165</v>
      </c>
      <c r="S20" s="642"/>
      <c r="T20" s="642"/>
      <c r="U20" s="642"/>
      <c r="V20" s="642"/>
      <c r="W20" s="642"/>
      <c r="X20" s="642"/>
      <c r="Y20" s="643"/>
      <c r="Z20" s="644">
        <v>1</v>
      </c>
      <c r="AA20" s="644"/>
      <c r="AB20" s="644"/>
      <c r="AC20" s="644"/>
      <c r="AD20" s="645" t="s">
        <v>136</v>
      </c>
      <c r="AE20" s="645"/>
      <c r="AF20" s="645"/>
      <c r="AG20" s="645"/>
      <c r="AH20" s="645"/>
      <c r="AI20" s="645"/>
      <c r="AJ20" s="645"/>
      <c r="AK20" s="645"/>
      <c r="AL20" s="646" t="s">
        <v>136</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136</v>
      </c>
      <c r="BH20" s="642"/>
      <c r="BI20" s="642"/>
      <c r="BJ20" s="642"/>
      <c r="BK20" s="642"/>
      <c r="BL20" s="642"/>
      <c r="BM20" s="642"/>
      <c r="BN20" s="643"/>
      <c r="BO20" s="644" t="s">
        <v>136</v>
      </c>
      <c r="BP20" s="644"/>
      <c r="BQ20" s="644"/>
      <c r="BR20" s="644"/>
      <c r="BS20" s="650" t="s">
        <v>136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11030041</v>
      </c>
      <c r="CS20" s="642"/>
      <c r="CT20" s="642"/>
      <c r="CU20" s="642"/>
      <c r="CV20" s="642"/>
      <c r="CW20" s="642"/>
      <c r="CX20" s="642"/>
      <c r="CY20" s="643"/>
      <c r="CZ20" s="644">
        <v>100</v>
      </c>
      <c r="DA20" s="644"/>
      <c r="DB20" s="644"/>
      <c r="DC20" s="644"/>
      <c r="DD20" s="650">
        <v>1103513</v>
      </c>
      <c r="DE20" s="642"/>
      <c r="DF20" s="642"/>
      <c r="DG20" s="642"/>
      <c r="DH20" s="642"/>
      <c r="DI20" s="642"/>
      <c r="DJ20" s="642"/>
      <c r="DK20" s="642"/>
      <c r="DL20" s="642"/>
      <c r="DM20" s="642"/>
      <c r="DN20" s="642"/>
      <c r="DO20" s="642"/>
      <c r="DP20" s="643"/>
      <c r="DQ20" s="650">
        <v>7837594</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v>164741</v>
      </c>
      <c r="S21" s="642"/>
      <c r="T21" s="642"/>
      <c r="U21" s="642"/>
      <c r="V21" s="642"/>
      <c r="W21" s="642"/>
      <c r="X21" s="642"/>
      <c r="Y21" s="643"/>
      <c r="Z21" s="644">
        <v>1.4</v>
      </c>
      <c r="AA21" s="644"/>
      <c r="AB21" s="644"/>
      <c r="AC21" s="644"/>
      <c r="AD21" s="645" t="s">
        <v>224</v>
      </c>
      <c r="AE21" s="645"/>
      <c r="AF21" s="645"/>
      <c r="AG21" s="645"/>
      <c r="AH21" s="645"/>
      <c r="AI21" s="645"/>
      <c r="AJ21" s="645"/>
      <c r="AK21" s="645"/>
      <c r="AL21" s="646" t="s">
        <v>136</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136</v>
      </c>
      <c r="BH21" s="642"/>
      <c r="BI21" s="642"/>
      <c r="BJ21" s="642"/>
      <c r="BK21" s="642"/>
      <c r="BL21" s="642"/>
      <c r="BM21" s="642"/>
      <c r="BN21" s="643"/>
      <c r="BO21" s="644" t="s">
        <v>224</v>
      </c>
      <c r="BP21" s="644"/>
      <c r="BQ21" s="644"/>
      <c r="BR21" s="644"/>
      <c r="BS21" s="650" t="s">
        <v>136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7398858</v>
      </c>
      <c r="S22" s="642"/>
      <c r="T22" s="642"/>
      <c r="U22" s="642"/>
      <c r="V22" s="642"/>
      <c r="W22" s="642"/>
      <c r="X22" s="642"/>
      <c r="Y22" s="643"/>
      <c r="Z22" s="644">
        <v>64.900000000000006</v>
      </c>
      <c r="AA22" s="644"/>
      <c r="AB22" s="644"/>
      <c r="AC22" s="644"/>
      <c r="AD22" s="645">
        <v>7121952</v>
      </c>
      <c r="AE22" s="645"/>
      <c r="AF22" s="645"/>
      <c r="AG22" s="645"/>
      <c r="AH22" s="645"/>
      <c r="AI22" s="645"/>
      <c r="AJ22" s="645"/>
      <c r="AK22" s="645"/>
      <c r="AL22" s="646">
        <v>99.7</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224</v>
      </c>
      <c r="BH22" s="642"/>
      <c r="BI22" s="642"/>
      <c r="BJ22" s="642"/>
      <c r="BK22" s="642"/>
      <c r="BL22" s="642"/>
      <c r="BM22" s="642"/>
      <c r="BN22" s="643"/>
      <c r="BO22" s="644" t="s">
        <v>224</v>
      </c>
      <c r="BP22" s="644"/>
      <c r="BQ22" s="644"/>
      <c r="BR22" s="644"/>
      <c r="BS22" s="650" t="s">
        <v>136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3428</v>
      </c>
      <c r="S23" s="642"/>
      <c r="T23" s="642"/>
      <c r="U23" s="642"/>
      <c r="V23" s="642"/>
      <c r="W23" s="642"/>
      <c r="X23" s="642"/>
      <c r="Y23" s="643"/>
      <c r="Z23" s="644">
        <v>0</v>
      </c>
      <c r="AA23" s="644"/>
      <c r="AB23" s="644"/>
      <c r="AC23" s="644"/>
      <c r="AD23" s="645">
        <v>3428</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224</v>
      </c>
      <c r="BH23" s="642"/>
      <c r="BI23" s="642"/>
      <c r="BJ23" s="642"/>
      <c r="BK23" s="642"/>
      <c r="BL23" s="642"/>
      <c r="BM23" s="642"/>
      <c r="BN23" s="643"/>
      <c r="BO23" s="644" t="s">
        <v>224</v>
      </c>
      <c r="BP23" s="644"/>
      <c r="BQ23" s="644"/>
      <c r="BR23" s="644"/>
      <c r="BS23" s="650" t="s">
        <v>136</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115915</v>
      </c>
      <c r="S24" s="642"/>
      <c r="T24" s="642"/>
      <c r="U24" s="642"/>
      <c r="V24" s="642"/>
      <c r="W24" s="642"/>
      <c r="X24" s="642"/>
      <c r="Y24" s="643"/>
      <c r="Z24" s="644">
        <v>1</v>
      </c>
      <c r="AA24" s="644"/>
      <c r="AB24" s="644"/>
      <c r="AC24" s="644"/>
      <c r="AD24" s="645" t="s">
        <v>224</v>
      </c>
      <c r="AE24" s="645"/>
      <c r="AF24" s="645"/>
      <c r="AG24" s="645"/>
      <c r="AH24" s="645"/>
      <c r="AI24" s="645"/>
      <c r="AJ24" s="645"/>
      <c r="AK24" s="645"/>
      <c r="AL24" s="646" t="s">
        <v>224</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224</v>
      </c>
      <c r="BH24" s="642"/>
      <c r="BI24" s="642"/>
      <c r="BJ24" s="642"/>
      <c r="BK24" s="642"/>
      <c r="BL24" s="642"/>
      <c r="BM24" s="642"/>
      <c r="BN24" s="643"/>
      <c r="BO24" s="644" t="s">
        <v>230</v>
      </c>
      <c r="BP24" s="644"/>
      <c r="BQ24" s="644"/>
      <c r="BR24" s="644"/>
      <c r="BS24" s="650" t="s">
        <v>224</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5198771</v>
      </c>
      <c r="CS24" s="631"/>
      <c r="CT24" s="631"/>
      <c r="CU24" s="631"/>
      <c r="CV24" s="631"/>
      <c r="CW24" s="631"/>
      <c r="CX24" s="631"/>
      <c r="CY24" s="632"/>
      <c r="CZ24" s="635">
        <v>47.1</v>
      </c>
      <c r="DA24" s="636"/>
      <c r="DB24" s="636"/>
      <c r="DC24" s="655"/>
      <c r="DD24" s="674">
        <v>3570590</v>
      </c>
      <c r="DE24" s="631"/>
      <c r="DF24" s="631"/>
      <c r="DG24" s="631"/>
      <c r="DH24" s="631"/>
      <c r="DI24" s="631"/>
      <c r="DJ24" s="631"/>
      <c r="DK24" s="632"/>
      <c r="DL24" s="674">
        <v>3552046</v>
      </c>
      <c r="DM24" s="631"/>
      <c r="DN24" s="631"/>
      <c r="DO24" s="631"/>
      <c r="DP24" s="631"/>
      <c r="DQ24" s="631"/>
      <c r="DR24" s="631"/>
      <c r="DS24" s="631"/>
      <c r="DT24" s="631"/>
      <c r="DU24" s="631"/>
      <c r="DV24" s="632"/>
      <c r="DW24" s="635">
        <v>46.7</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113432</v>
      </c>
      <c r="S25" s="642"/>
      <c r="T25" s="642"/>
      <c r="U25" s="642"/>
      <c r="V25" s="642"/>
      <c r="W25" s="642"/>
      <c r="X25" s="642"/>
      <c r="Y25" s="643"/>
      <c r="Z25" s="644">
        <v>1</v>
      </c>
      <c r="AA25" s="644"/>
      <c r="AB25" s="644"/>
      <c r="AC25" s="644"/>
      <c r="AD25" s="645">
        <v>12481</v>
      </c>
      <c r="AE25" s="645"/>
      <c r="AF25" s="645"/>
      <c r="AG25" s="645"/>
      <c r="AH25" s="645"/>
      <c r="AI25" s="645"/>
      <c r="AJ25" s="645"/>
      <c r="AK25" s="645"/>
      <c r="AL25" s="646">
        <v>0.2</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224</v>
      </c>
      <c r="BH25" s="642"/>
      <c r="BI25" s="642"/>
      <c r="BJ25" s="642"/>
      <c r="BK25" s="642"/>
      <c r="BL25" s="642"/>
      <c r="BM25" s="642"/>
      <c r="BN25" s="643"/>
      <c r="BO25" s="644" t="s">
        <v>136</v>
      </c>
      <c r="BP25" s="644"/>
      <c r="BQ25" s="644"/>
      <c r="BR25" s="644"/>
      <c r="BS25" s="650" t="s">
        <v>136</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2260666</v>
      </c>
      <c r="CS25" s="677"/>
      <c r="CT25" s="677"/>
      <c r="CU25" s="677"/>
      <c r="CV25" s="677"/>
      <c r="CW25" s="677"/>
      <c r="CX25" s="677"/>
      <c r="CY25" s="678"/>
      <c r="CZ25" s="646">
        <v>20.5</v>
      </c>
      <c r="DA25" s="675"/>
      <c r="DB25" s="675"/>
      <c r="DC25" s="679"/>
      <c r="DD25" s="650">
        <v>2164912</v>
      </c>
      <c r="DE25" s="677"/>
      <c r="DF25" s="677"/>
      <c r="DG25" s="677"/>
      <c r="DH25" s="677"/>
      <c r="DI25" s="677"/>
      <c r="DJ25" s="677"/>
      <c r="DK25" s="678"/>
      <c r="DL25" s="650">
        <v>2146423</v>
      </c>
      <c r="DM25" s="677"/>
      <c r="DN25" s="677"/>
      <c r="DO25" s="677"/>
      <c r="DP25" s="677"/>
      <c r="DQ25" s="677"/>
      <c r="DR25" s="677"/>
      <c r="DS25" s="677"/>
      <c r="DT25" s="677"/>
      <c r="DU25" s="677"/>
      <c r="DV25" s="678"/>
      <c r="DW25" s="646">
        <v>28.2</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49557</v>
      </c>
      <c r="S26" s="642"/>
      <c r="T26" s="642"/>
      <c r="U26" s="642"/>
      <c r="V26" s="642"/>
      <c r="W26" s="642"/>
      <c r="X26" s="642"/>
      <c r="Y26" s="643"/>
      <c r="Z26" s="644">
        <v>0.4</v>
      </c>
      <c r="AA26" s="644"/>
      <c r="AB26" s="644"/>
      <c r="AC26" s="644"/>
      <c r="AD26" s="645" t="s">
        <v>230</v>
      </c>
      <c r="AE26" s="645"/>
      <c r="AF26" s="645"/>
      <c r="AG26" s="645"/>
      <c r="AH26" s="645"/>
      <c r="AI26" s="645"/>
      <c r="AJ26" s="645"/>
      <c r="AK26" s="645"/>
      <c r="AL26" s="646" t="s">
        <v>224</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224</v>
      </c>
      <c r="BH26" s="642"/>
      <c r="BI26" s="642"/>
      <c r="BJ26" s="642"/>
      <c r="BK26" s="642"/>
      <c r="BL26" s="642"/>
      <c r="BM26" s="642"/>
      <c r="BN26" s="643"/>
      <c r="BO26" s="644" t="s">
        <v>224</v>
      </c>
      <c r="BP26" s="644"/>
      <c r="BQ26" s="644"/>
      <c r="BR26" s="644"/>
      <c r="BS26" s="650" t="s">
        <v>136</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1431004</v>
      </c>
      <c r="CS26" s="642"/>
      <c r="CT26" s="642"/>
      <c r="CU26" s="642"/>
      <c r="CV26" s="642"/>
      <c r="CW26" s="642"/>
      <c r="CX26" s="642"/>
      <c r="CY26" s="643"/>
      <c r="CZ26" s="646">
        <v>13</v>
      </c>
      <c r="DA26" s="675"/>
      <c r="DB26" s="675"/>
      <c r="DC26" s="679"/>
      <c r="DD26" s="650">
        <v>1384096</v>
      </c>
      <c r="DE26" s="642"/>
      <c r="DF26" s="642"/>
      <c r="DG26" s="642"/>
      <c r="DH26" s="642"/>
      <c r="DI26" s="642"/>
      <c r="DJ26" s="642"/>
      <c r="DK26" s="643"/>
      <c r="DL26" s="650" t="s">
        <v>230</v>
      </c>
      <c r="DM26" s="642"/>
      <c r="DN26" s="642"/>
      <c r="DO26" s="642"/>
      <c r="DP26" s="642"/>
      <c r="DQ26" s="642"/>
      <c r="DR26" s="642"/>
      <c r="DS26" s="642"/>
      <c r="DT26" s="642"/>
      <c r="DU26" s="642"/>
      <c r="DV26" s="643"/>
      <c r="DW26" s="646" t="s">
        <v>136</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1311879</v>
      </c>
      <c r="S27" s="642"/>
      <c r="T27" s="642"/>
      <c r="U27" s="642"/>
      <c r="V27" s="642"/>
      <c r="W27" s="642"/>
      <c r="X27" s="642"/>
      <c r="Y27" s="643"/>
      <c r="Z27" s="644">
        <v>11.5</v>
      </c>
      <c r="AA27" s="644"/>
      <c r="AB27" s="644"/>
      <c r="AC27" s="644"/>
      <c r="AD27" s="645" t="s">
        <v>136</v>
      </c>
      <c r="AE27" s="645"/>
      <c r="AF27" s="645"/>
      <c r="AG27" s="645"/>
      <c r="AH27" s="645"/>
      <c r="AI27" s="645"/>
      <c r="AJ27" s="645"/>
      <c r="AK27" s="645"/>
      <c r="AL27" s="646" t="s">
        <v>224</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3712678</v>
      </c>
      <c r="BH27" s="642"/>
      <c r="BI27" s="642"/>
      <c r="BJ27" s="642"/>
      <c r="BK27" s="642"/>
      <c r="BL27" s="642"/>
      <c r="BM27" s="642"/>
      <c r="BN27" s="643"/>
      <c r="BO27" s="644">
        <v>100</v>
      </c>
      <c r="BP27" s="644"/>
      <c r="BQ27" s="644"/>
      <c r="BR27" s="644"/>
      <c r="BS27" s="650" t="s">
        <v>136</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2098793</v>
      </c>
      <c r="CS27" s="677"/>
      <c r="CT27" s="677"/>
      <c r="CU27" s="677"/>
      <c r="CV27" s="677"/>
      <c r="CW27" s="677"/>
      <c r="CX27" s="677"/>
      <c r="CY27" s="678"/>
      <c r="CZ27" s="646">
        <v>19</v>
      </c>
      <c r="DA27" s="675"/>
      <c r="DB27" s="675"/>
      <c r="DC27" s="679"/>
      <c r="DD27" s="650">
        <v>592490</v>
      </c>
      <c r="DE27" s="677"/>
      <c r="DF27" s="677"/>
      <c r="DG27" s="677"/>
      <c r="DH27" s="677"/>
      <c r="DI27" s="677"/>
      <c r="DJ27" s="677"/>
      <c r="DK27" s="678"/>
      <c r="DL27" s="650">
        <v>592435</v>
      </c>
      <c r="DM27" s="677"/>
      <c r="DN27" s="677"/>
      <c r="DO27" s="677"/>
      <c r="DP27" s="677"/>
      <c r="DQ27" s="677"/>
      <c r="DR27" s="677"/>
      <c r="DS27" s="677"/>
      <c r="DT27" s="677"/>
      <c r="DU27" s="677"/>
      <c r="DV27" s="678"/>
      <c r="DW27" s="646">
        <v>7.8</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v>684</v>
      </c>
      <c r="S28" s="642"/>
      <c r="T28" s="642"/>
      <c r="U28" s="642"/>
      <c r="V28" s="642"/>
      <c r="W28" s="642"/>
      <c r="X28" s="642"/>
      <c r="Y28" s="643"/>
      <c r="Z28" s="644">
        <v>0</v>
      </c>
      <c r="AA28" s="644"/>
      <c r="AB28" s="644"/>
      <c r="AC28" s="644"/>
      <c r="AD28" s="645">
        <v>684</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839312</v>
      </c>
      <c r="CS28" s="642"/>
      <c r="CT28" s="642"/>
      <c r="CU28" s="642"/>
      <c r="CV28" s="642"/>
      <c r="CW28" s="642"/>
      <c r="CX28" s="642"/>
      <c r="CY28" s="643"/>
      <c r="CZ28" s="646">
        <v>7.6</v>
      </c>
      <c r="DA28" s="675"/>
      <c r="DB28" s="675"/>
      <c r="DC28" s="679"/>
      <c r="DD28" s="650">
        <v>813188</v>
      </c>
      <c r="DE28" s="642"/>
      <c r="DF28" s="642"/>
      <c r="DG28" s="642"/>
      <c r="DH28" s="642"/>
      <c r="DI28" s="642"/>
      <c r="DJ28" s="642"/>
      <c r="DK28" s="643"/>
      <c r="DL28" s="650">
        <v>813188</v>
      </c>
      <c r="DM28" s="642"/>
      <c r="DN28" s="642"/>
      <c r="DO28" s="642"/>
      <c r="DP28" s="642"/>
      <c r="DQ28" s="642"/>
      <c r="DR28" s="642"/>
      <c r="DS28" s="642"/>
      <c r="DT28" s="642"/>
      <c r="DU28" s="642"/>
      <c r="DV28" s="643"/>
      <c r="DW28" s="646">
        <v>10.7</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960451</v>
      </c>
      <c r="S29" s="642"/>
      <c r="T29" s="642"/>
      <c r="U29" s="642"/>
      <c r="V29" s="642"/>
      <c r="W29" s="642"/>
      <c r="X29" s="642"/>
      <c r="Y29" s="643"/>
      <c r="Z29" s="644">
        <v>8.4</v>
      </c>
      <c r="AA29" s="644"/>
      <c r="AB29" s="644"/>
      <c r="AC29" s="644"/>
      <c r="AD29" s="645" t="s">
        <v>136</v>
      </c>
      <c r="AE29" s="645"/>
      <c r="AF29" s="645"/>
      <c r="AG29" s="645"/>
      <c r="AH29" s="645"/>
      <c r="AI29" s="645"/>
      <c r="AJ29" s="645"/>
      <c r="AK29" s="645"/>
      <c r="AL29" s="646" t="s">
        <v>224</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839312</v>
      </c>
      <c r="CS29" s="677"/>
      <c r="CT29" s="677"/>
      <c r="CU29" s="677"/>
      <c r="CV29" s="677"/>
      <c r="CW29" s="677"/>
      <c r="CX29" s="677"/>
      <c r="CY29" s="678"/>
      <c r="CZ29" s="646">
        <v>7.6</v>
      </c>
      <c r="DA29" s="675"/>
      <c r="DB29" s="675"/>
      <c r="DC29" s="679"/>
      <c r="DD29" s="650">
        <v>813188</v>
      </c>
      <c r="DE29" s="677"/>
      <c r="DF29" s="677"/>
      <c r="DG29" s="677"/>
      <c r="DH29" s="677"/>
      <c r="DI29" s="677"/>
      <c r="DJ29" s="677"/>
      <c r="DK29" s="678"/>
      <c r="DL29" s="650">
        <v>813188</v>
      </c>
      <c r="DM29" s="677"/>
      <c r="DN29" s="677"/>
      <c r="DO29" s="677"/>
      <c r="DP29" s="677"/>
      <c r="DQ29" s="677"/>
      <c r="DR29" s="677"/>
      <c r="DS29" s="677"/>
      <c r="DT29" s="677"/>
      <c r="DU29" s="677"/>
      <c r="DV29" s="678"/>
      <c r="DW29" s="646">
        <v>10.7</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3132</v>
      </c>
      <c r="S30" s="642"/>
      <c r="T30" s="642"/>
      <c r="U30" s="642"/>
      <c r="V30" s="642"/>
      <c r="W30" s="642"/>
      <c r="X30" s="642"/>
      <c r="Y30" s="643"/>
      <c r="Z30" s="644">
        <v>0</v>
      </c>
      <c r="AA30" s="644"/>
      <c r="AB30" s="644"/>
      <c r="AC30" s="644"/>
      <c r="AD30" s="645">
        <v>2003</v>
      </c>
      <c r="AE30" s="645"/>
      <c r="AF30" s="645"/>
      <c r="AG30" s="645"/>
      <c r="AH30" s="645"/>
      <c r="AI30" s="645"/>
      <c r="AJ30" s="645"/>
      <c r="AK30" s="645"/>
      <c r="AL30" s="646">
        <v>0</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98.7</v>
      </c>
      <c r="BH30" s="702"/>
      <c r="BI30" s="702"/>
      <c r="BJ30" s="702"/>
      <c r="BK30" s="702"/>
      <c r="BL30" s="702"/>
      <c r="BM30" s="636">
        <v>96.2</v>
      </c>
      <c r="BN30" s="702"/>
      <c r="BO30" s="702"/>
      <c r="BP30" s="702"/>
      <c r="BQ30" s="703"/>
      <c r="BR30" s="701">
        <v>98.8</v>
      </c>
      <c r="BS30" s="702"/>
      <c r="BT30" s="702"/>
      <c r="BU30" s="702"/>
      <c r="BV30" s="702"/>
      <c r="BW30" s="702"/>
      <c r="BX30" s="636">
        <v>96.2</v>
      </c>
      <c r="BY30" s="702"/>
      <c r="BZ30" s="702"/>
      <c r="CA30" s="702"/>
      <c r="CB30" s="703"/>
      <c r="CD30" s="706"/>
      <c r="CE30" s="707"/>
      <c r="CF30" s="656" t="s">
        <v>308</v>
      </c>
      <c r="CG30" s="657"/>
      <c r="CH30" s="657"/>
      <c r="CI30" s="657"/>
      <c r="CJ30" s="657"/>
      <c r="CK30" s="657"/>
      <c r="CL30" s="657"/>
      <c r="CM30" s="657"/>
      <c r="CN30" s="657"/>
      <c r="CO30" s="657"/>
      <c r="CP30" s="657"/>
      <c r="CQ30" s="658"/>
      <c r="CR30" s="641">
        <v>766729</v>
      </c>
      <c r="CS30" s="642"/>
      <c r="CT30" s="642"/>
      <c r="CU30" s="642"/>
      <c r="CV30" s="642"/>
      <c r="CW30" s="642"/>
      <c r="CX30" s="642"/>
      <c r="CY30" s="643"/>
      <c r="CZ30" s="646">
        <v>7</v>
      </c>
      <c r="DA30" s="675"/>
      <c r="DB30" s="675"/>
      <c r="DC30" s="679"/>
      <c r="DD30" s="650">
        <v>742588</v>
      </c>
      <c r="DE30" s="642"/>
      <c r="DF30" s="642"/>
      <c r="DG30" s="642"/>
      <c r="DH30" s="642"/>
      <c r="DI30" s="642"/>
      <c r="DJ30" s="642"/>
      <c r="DK30" s="643"/>
      <c r="DL30" s="650">
        <v>742588</v>
      </c>
      <c r="DM30" s="642"/>
      <c r="DN30" s="642"/>
      <c r="DO30" s="642"/>
      <c r="DP30" s="642"/>
      <c r="DQ30" s="642"/>
      <c r="DR30" s="642"/>
      <c r="DS30" s="642"/>
      <c r="DT30" s="642"/>
      <c r="DU30" s="642"/>
      <c r="DV30" s="643"/>
      <c r="DW30" s="646">
        <v>9.8000000000000007</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38382</v>
      </c>
      <c r="S31" s="642"/>
      <c r="T31" s="642"/>
      <c r="U31" s="642"/>
      <c r="V31" s="642"/>
      <c r="W31" s="642"/>
      <c r="X31" s="642"/>
      <c r="Y31" s="643"/>
      <c r="Z31" s="644">
        <v>0.3</v>
      </c>
      <c r="AA31" s="644"/>
      <c r="AB31" s="644"/>
      <c r="AC31" s="644"/>
      <c r="AD31" s="645" t="s">
        <v>224</v>
      </c>
      <c r="AE31" s="645"/>
      <c r="AF31" s="645"/>
      <c r="AG31" s="645"/>
      <c r="AH31" s="645"/>
      <c r="AI31" s="645"/>
      <c r="AJ31" s="645"/>
      <c r="AK31" s="645"/>
      <c r="AL31" s="646" t="s">
        <v>136</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98.7</v>
      </c>
      <c r="BH31" s="677"/>
      <c r="BI31" s="677"/>
      <c r="BJ31" s="677"/>
      <c r="BK31" s="677"/>
      <c r="BL31" s="677"/>
      <c r="BM31" s="647">
        <v>96.9</v>
      </c>
      <c r="BN31" s="699"/>
      <c r="BO31" s="699"/>
      <c r="BP31" s="699"/>
      <c r="BQ31" s="700"/>
      <c r="BR31" s="698">
        <v>98.9</v>
      </c>
      <c r="BS31" s="677"/>
      <c r="BT31" s="677"/>
      <c r="BU31" s="677"/>
      <c r="BV31" s="677"/>
      <c r="BW31" s="677"/>
      <c r="BX31" s="647">
        <v>97.1</v>
      </c>
      <c r="BY31" s="699"/>
      <c r="BZ31" s="699"/>
      <c r="CA31" s="699"/>
      <c r="CB31" s="700"/>
      <c r="CD31" s="706"/>
      <c r="CE31" s="707"/>
      <c r="CF31" s="656" t="s">
        <v>312</v>
      </c>
      <c r="CG31" s="657"/>
      <c r="CH31" s="657"/>
      <c r="CI31" s="657"/>
      <c r="CJ31" s="657"/>
      <c r="CK31" s="657"/>
      <c r="CL31" s="657"/>
      <c r="CM31" s="657"/>
      <c r="CN31" s="657"/>
      <c r="CO31" s="657"/>
      <c r="CP31" s="657"/>
      <c r="CQ31" s="658"/>
      <c r="CR31" s="641">
        <v>72583</v>
      </c>
      <c r="CS31" s="677"/>
      <c r="CT31" s="677"/>
      <c r="CU31" s="677"/>
      <c r="CV31" s="677"/>
      <c r="CW31" s="677"/>
      <c r="CX31" s="677"/>
      <c r="CY31" s="678"/>
      <c r="CZ31" s="646">
        <v>0.7</v>
      </c>
      <c r="DA31" s="675"/>
      <c r="DB31" s="675"/>
      <c r="DC31" s="679"/>
      <c r="DD31" s="650">
        <v>70600</v>
      </c>
      <c r="DE31" s="677"/>
      <c r="DF31" s="677"/>
      <c r="DG31" s="677"/>
      <c r="DH31" s="677"/>
      <c r="DI31" s="677"/>
      <c r="DJ31" s="677"/>
      <c r="DK31" s="678"/>
      <c r="DL31" s="650">
        <v>70600</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54204</v>
      </c>
      <c r="S32" s="642"/>
      <c r="T32" s="642"/>
      <c r="U32" s="642"/>
      <c r="V32" s="642"/>
      <c r="W32" s="642"/>
      <c r="X32" s="642"/>
      <c r="Y32" s="643"/>
      <c r="Z32" s="644">
        <v>0.5</v>
      </c>
      <c r="AA32" s="644"/>
      <c r="AB32" s="644"/>
      <c r="AC32" s="644"/>
      <c r="AD32" s="645" t="s">
        <v>224</v>
      </c>
      <c r="AE32" s="645"/>
      <c r="AF32" s="645"/>
      <c r="AG32" s="645"/>
      <c r="AH32" s="645"/>
      <c r="AI32" s="645"/>
      <c r="AJ32" s="645"/>
      <c r="AK32" s="645"/>
      <c r="AL32" s="646" t="s">
        <v>230</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98.7</v>
      </c>
      <c r="BH32" s="711"/>
      <c r="BI32" s="711"/>
      <c r="BJ32" s="711"/>
      <c r="BK32" s="711"/>
      <c r="BL32" s="711"/>
      <c r="BM32" s="712">
        <v>95.4</v>
      </c>
      <c r="BN32" s="711"/>
      <c r="BO32" s="711"/>
      <c r="BP32" s="711"/>
      <c r="BQ32" s="713"/>
      <c r="BR32" s="710">
        <v>98.6</v>
      </c>
      <c r="BS32" s="711"/>
      <c r="BT32" s="711"/>
      <c r="BU32" s="711"/>
      <c r="BV32" s="711"/>
      <c r="BW32" s="711"/>
      <c r="BX32" s="712">
        <v>95.2</v>
      </c>
      <c r="BY32" s="711"/>
      <c r="BZ32" s="711"/>
      <c r="CA32" s="711"/>
      <c r="CB32" s="713"/>
      <c r="CD32" s="708"/>
      <c r="CE32" s="709"/>
      <c r="CF32" s="656" t="s">
        <v>315</v>
      </c>
      <c r="CG32" s="657"/>
      <c r="CH32" s="657"/>
      <c r="CI32" s="657"/>
      <c r="CJ32" s="657"/>
      <c r="CK32" s="657"/>
      <c r="CL32" s="657"/>
      <c r="CM32" s="657"/>
      <c r="CN32" s="657"/>
      <c r="CO32" s="657"/>
      <c r="CP32" s="657"/>
      <c r="CQ32" s="658"/>
      <c r="CR32" s="641" t="s">
        <v>224</v>
      </c>
      <c r="CS32" s="642"/>
      <c r="CT32" s="642"/>
      <c r="CU32" s="642"/>
      <c r="CV32" s="642"/>
      <c r="CW32" s="642"/>
      <c r="CX32" s="642"/>
      <c r="CY32" s="643"/>
      <c r="CZ32" s="646" t="s">
        <v>224</v>
      </c>
      <c r="DA32" s="675"/>
      <c r="DB32" s="675"/>
      <c r="DC32" s="679"/>
      <c r="DD32" s="650" t="s">
        <v>224</v>
      </c>
      <c r="DE32" s="642"/>
      <c r="DF32" s="642"/>
      <c r="DG32" s="642"/>
      <c r="DH32" s="642"/>
      <c r="DI32" s="642"/>
      <c r="DJ32" s="642"/>
      <c r="DK32" s="643"/>
      <c r="DL32" s="650" t="s">
        <v>224</v>
      </c>
      <c r="DM32" s="642"/>
      <c r="DN32" s="642"/>
      <c r="DO32" s="642"/>
      <c r="DP32" s="642"/>
      <c r="DQ32" s="642"/>
      <c r="DR32" s="642"/>
      <c r="DS32" s="642"/>
      <c r="DT32" s="642"/>
      <c r="DU32" s="642"/>
      <c r="DV32" s="643"/>
      <c r="DW32" s="646" t="s">
        <v>224</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236003</v>
      </c>
      <c r="S33" s="642"/>
      <c r="T33" s="642"/>
      <c r="U33" s="642"/>
      <c r="V33" s="642"/>
      <c r="W33" s="642"/>
      <c r="X33" s="642"/>
      <c r="Y33" s="643"/>
      <c r="Z33" s="644">
        <v>2.1</v>
      </c>
      <c r="AA33" s="644"/>
      <c r="AB33" s="644"/>
      <c r="AC33" s="644"/>
      <c r="AD33" s="645" t="s">
        <v>136</v>
      </c>
      <c r="AE33" s="645"/>
      <c r="AF33" s="645"/>
      <c r="AG33" s="645"/>
      <c r="AH33" s="645"/>
      <c r="AI33" s="645"/>
      <c r="AJ33" s="645"/>
      <c r="AK33" s="645"/>
      <c r="AL33" s="646" t="s">
        <v>224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4727757</v>
      </c>
      <c r="CS33" s="677"/>
      <c r="CT33" s="677"/>
      <c r="CU33" s="677"/>
      <c r="CV33" s="677"/>
      <c r="CW33" s="677"/>
      <c r="CX33" s="677"/>
      <c r="CY33" s="678"/>
      <c r="CZ33" s="646">
        <v>42.9</v>
      </c>
      <c r="DA33" s="675"/>
      <c r="DB33" s="675"/>
      <c r="DC33" s="679"/>
      <c r="DD33" s="650">
        <v>3777577</v>
      </c>
      <c r="DE33" s="677"/>
      <c r="DF33" s="677"/>
      <c r="DG33" s="677"/>
      <c r="DH33" s="677"/>
      <c r="DI33" s="677"/>
      <c r="DJ33" s="677"/>
      <c r="DK33" s="678"/>
      <c r="DL33" s="650">
        <v>2907847</v>
      </c>
      <c r="DM33" s="677"/>
      <c r="DN33" s="677"/>
      <c r="DO33" s="677"/>
      <c r="DP33" s="677"/>
      <c r="DQ33" s="677"/>
      <c r="DR33" s="677"/>
      <c r="DS33" s="677"/>
      <c r="DT33" s="677"/>
      <c r="DU33" s="677"/>
      <c r="DV33" s="678"/>
      <c r="DW33" s="646">
        <v>38.200000000000003</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299210</v>
      </c>
      <c r="S34" s="642"/>
      <c r="T34" s="642"/>
      <c r="U34" s="642"/>
      <c r="V34" s="642"/>
      <c r="W34" s="642"/>
      <c r="X34" s="642"/>
      <c r="Y34" s="643"/>
      <c r="Z34" s="644">
        <v>2.6</v>
      </c>
      <c r="AA34" s="644"/>
      <c r="AB34" s="644"/>
      <c r="AC34" s="644"/>
      <c r="AD34" s="645">
        <v>1573</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1385440</v>
      </c>
      <c r="CS34" s="642"/>
      <c r="CT34" s="642"/>
      <c r="CU34" s="642"/>
      <c r="CV34" s="642"/>
      <c r="CW34" s="642"/>
      <c r="CX34" s="642"/>
      <c r="CY34" s="643"/>
      <c r="CZ34" s="646">
        <v>12.6</v>
      </c>
      <c r="DA34" s="675"/>
      <c r="DB34" s="675"/>
      <c r="DC34" s="679"/>
      <c r="DD34" s="650">
        <v>1020823</v>
      </c>
      <c r="DE34" s="642"/>
      <c r="DF34" s="642"/>
      <c r="DG34" s="642"/>
      <c r="DH34" s="642"/>
      <c r="DI34" s="642"/>
      <c r="DJ34" s="642"/>
      <c r="DK34" s="643"/>
      <c r="DL34" s="650">
        <v>870813</v>
      </c>
      <c r="DM34" s="642"/>
      <c r="DN34" s="642"/>
      <c r="DO34" s="642"/>
      <c r="DP34" s="642"/>
      <c r="DQ34" s="642"/>
      <c r="DR34" s="642"/>
      <c r="DS34" s="642"/>
      <c r="DT34" s="642"/>
      <c r="DU34" s="642"/>
      <c r="DV34" s="643"/>
      <c r="DW34" s="646">
        <v>11.4</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813100</v>
      </c>
      <c r="S35" s="642"/>
      <c r="T35" s="642"/>
      <c r="U35" s="642"/>
      <c r="V35" s="642"/>
      <c r="W35" s="642"/>
      <c r="X35" s="642"/>
      <c r="Y35" s="643"/>
      <c r="Z35" s="644">
        <v>7.1</v>
      </c>
      <c r="AA35" s="644"/>
      <c r="AB35" s="644"/>
      <c r="AC35" s="644"/>
      <c r="AD35" s="645" t="s">
        <v>224</v>
      </c>
      <c r="AE35" s="645"/>
      <c r="AF35" s="645"/>
      <c r="AG35" s="645"/>
      <c r="AH35" s="645"/>
      <c r="AI35" s="645"/>
      <c r="AJ35" s="645"/>
      <c r="AK35" s="645"/>
      <c r="AL35" s="646" t="s">
        <v>136</v>
      </c>
      <c r="AM35" s="647"/>
      <c r="AN35" s="647"/>
      <c r="AO35" s="648"/>
      <c r="AP35" s="234"/>
      <c r="AQ35" s="714" t="s">
        <v>323</v>
      </c>
      <c r="AR35" s="715"/>
      <c r="AS35" s="715"/>
      <c r="AT35" s="715"/>
      <c r="AU35" s="715"/>
      <c r="AV35" s="715"/>
      <c r="AW35" s="715"/>
      <c r="AX35" s="715"/>
      <c r="AY35" s="716"/>
      <c r="AZ35" s="630">
        <v>2030499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18844</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31922</v>
      </c>
      <c r="CS35" s="677"/>
      <c r="CT35" s="677"/>
      <c r="CU35" s="677"/>
      <c r="CV35" s="677"/>
      <c r="CW35" s="677"/>
      <c r="CX35" s="677"/>
      <c r="CY35" s="678"/>
      <c r="CZ35" s="646">
        <v>0.3</v>
      </c>
      <c r="DA35" s="675"/>
      <c r="DB35" s="675"/>
      <c r="DC35" s="679"/>
      <c r="DD35" s="650">
        <v>21663</v>
      </c>
      <c r="DE35" s="677"/>
      <c r="DF35" s="677"/>
      <c r="DG35" s="677"/>
      <c r="DH35" s="677"/>
      <c r="DI35" s="677"/>
      <c r="DJ35" s="677"/>
      <c r="DK35" s="678"/>
      <c r="DL35" s="650">
        <v>20655</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224</v>
      </c>
      <c r="S36" s="642"/>
      <c r="T36" s="642"/>
      <c r="U36" s="642"/>
      <c r="V36" s="642"/>
      <c r="W36" s="642"/>
      <c r="X36" s="642"/>
      <c r="Y36" s="643"/>
      <c r="Z36" s="644" t="s">
        <v>224</v>
      </c>
      <c r="AA36" s="644"/>
      <c r="AB36" s="644"/>
      <c r="AC36" s="644"/>
      <c r="AD36" s="645" t="s">
        <v>136</v>
      </c>
      <c r="AE36" s="645"/>
      <c r="AF36" s="645"/>
      <c r="AG36" s="645"/>
      <c r="AH36" s="645"/>
      <c r="AI36" s="645"/>
      <c r="AJ36" s="645"/>
      <c r="AK36" s="645"/>
      <c r="AL36" s="646" t="s">
        <v>136</v>
      </c>
      <c r="AM36" s="647"/>
      <c r="AN36" s="647"/>
      <c r="AO36" s="648"/>
      <c r="AQ36" s="718" t="s">
        <v>327</v>
      </c>
      <c r="AR36" s="719"/>
      <c r="AS36" s="719"/>
      <c r="AT36" s="719"/>
      <c r="AU36" s="719"/>
      <c r="AV36" s="719"/>
      <c r="AW36" s="719"/>
      <c r="AX36" s="719"/>
      <c r="AY36" s="720"/>
      <c r="AZ36" s="641">
        <v>619544</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-69957</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1137025</v>
      </c>
      <c r="CS36" s="642"/>
      <c r="CT36" s="642"/>
      <c r="CU36" s="642"/>
      <c r="CV36" s="642"/>
      <c r="CW36" s="642"/>
      <c r="CX36" s="642"/>
      <c r="CY36" s="643"/>
      <c r="CZ36" s="646">
        <v>10.3</v>
      </c>
      <c r="DA36" s="675"/>
      <c r="DB36" s="675"/>
      <c r="DC36" s="679"/>
      <c r="DD36" s="650">
        <v>836808</v>
      </c>
      <c r="DE36" s="642"/>
      <c r="DF36" s="642"/>
      <c r="DG36" s="642"/>
      <c r="DH36" s="642"/>
      <c r="DI36" s="642"/>
      <c r="DJ36" s="642"/>
      <c r="DK36" s="643"/>
      <c r="DL36" s="650">
        <v>538683</v>
      </c>
      <c r="DM36" s="642"/>
      <c r="DN36" s="642"/>
      <c r="DO36" s="642"/>
      <c r="DP36" s="642"/>
      <c r="DQ36" s="642"/>
      <c r="DR36" s="642"/>
      <c r="DS36" s="642"/>
      <c r="DT36" s="642"/>
      <c r="DU36" s="642"/>
      <c r="DV36" s="643"/>
      <c r="DW36" s="646">
        <v>7.1</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471500</v>
      </c>
      <c r="S37" s="642"/>
      <c r="T37" s="642"/>
      <c r="U37" s="642"/>
      <c r="V37" s="642"/>
      <c r="W37" s="642"/>
      <c r="X37" s="642"/>
      <c r="Y37" s="643"/>
      <c r="Z37" s="644">
        <v>4.0999999999999996</v>
      </c>
      <c r="AA37" s="644"/>
      <c r="AB37" s="644"/>
      <c r="AC37" s="644"/>
      <c r="AD37" s="645" t="s">
        <v>136</v>
      </c>
      <c r="AE37" s="645"/>
      <c r="AF37" s="645"/>
      <c r="AG37" s="645"/>
      <c r="AH37" s="645"/>
      <c r="AI37" s="645"/>
      <c r="AJ37" s="645"/>
      <c r="AK37" s="645"/>
      <c r="AL37" s="646" t="s">
        <v>136</v>
      </c>
      <c r="AM37" s="647"/>
      <c r="AN37" s="647"/>
      <c r="AO37" s="648"/>
      <c r="AQ37" s="718" t="s">
        <v>331</v>
      </c>
      <c r="AR37" s="719"/>
      <c r="AS37" s="719"/>
      <c r="AT37" s="719"/>
      <c r="AU37" s="719"/>
      <c r="AV37" s="719"/>
      <c r="AW37" s="719"/>
      <c r="AX37" s="719"/>
      <c r="AY37" s="720"/>
      <c r="AZ37" s="641">
        <v>73396</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5381</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413661</v>
      </c>
      <c r="CS37" s="677"/>
      <c r="CT37" s="677"/>
      <c r="CU37" s="677"/>
      <c r="CV37" s="677"/>
      <c r="CW37" s="677"/>
      <c r="CX37" s="677"/>
      <c r="CY37" s="678"/>
      <c r="CZ37" s="646">
        <v>3.8</v>
      </c>
      <c r="DA37" s="675"/>
      <c r="DB37" s="675"/>
      <c r="DC37" s="679"/>
      <c r="DD37" s="650">
        <v>378069</v>
      </c>
      <c r="DE37" s="677"/>
      <c r="DF37" s="677"/>
      <c r="DG37" s="677"/>
      <c r="DH37" s="677"/>
      <c r="DI37" s="677"/>
      <c r="DJ37" s="677"/>
      <c r="DK37" s="678"/>
      <c r="DL37" s="650">
        <v>308319</v>
      </c>
      <c r="DM37" s="677"/>
      <c r="DN37" s="677"/>
      <c r="DO37" s="677"/>
      <c r="DP37" s="677"/>
      <c r="DQ37" s="677"/>
      <c r="DR37" s="677"/>
      <c r="DS37" s="677"/>
      <c r="DT37" s="677"/>
      <c r="DU37" s="677"/>
      <c r="DV37" s="678"/>
      <c r="DW37" s="646">
        <v>4</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11398235</v>
      </c>
      <c r="S38" s="722"/>
      <c r="T38" s="722"/>
      <c r="U38" s="722"/>
      <c r="V38" s="722"/>
      <c r="W38" s="722"/>
      <c r="X38" s="722"/>
      <c r="Y38" s="723"/>
      <c r="Z38" s="724">
        <v>100</v>
      </c>
      <c r="AA38" s="724"/>
      <c r="AB38" s="724"/>
      <c r="AC38" s="724"/>
      <c r="AD38" s="725">
        <v>7142121</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4759</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9348</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1923365</v>
      </c>
      <c r="CS38" s="642"/>
      <c r="CT38" s="642"/>
      <c r="CU38" s="642"/>
      <c r="CV38" s="642"/>
      <c r="CW38" s="642"/>
      <c r="CX38" s="642"/>
      <c r="CY38" s="643"/>
      <c r="CZ38" s="646">
        <v>17.399999999999999</v>
      </c>
      <c r="DA38" s="675"/>
      <c r="DB38" s="675"/>
      <c r="DC38" s="679"/>
      <c r="DD38" s="650">
        <v>1702140</v>
      </c>
      <c r="DE38" s="642"/>
      <c r="DF38" s="642"/>
      <c r="DG38" s="642"/>
      <c r="DH38" s="642"/>
      <c r="DI38" s="642"/>
      <c r="DJ38" s="642"/>
      <c r="DK38" s="643"/>
      <c r="DL38" s="650">
        <v>1465696</v>
      </c>
      <c r="DM38" s="642"/>
      <c r="DN38" s="642"/>
      <c r="DO38" s="642"/>
      <c r="DP38" s="642"/>
      <c r="DQ38" s="642"/>
      <c r="DR38" s="642"/>
      <c r="DS38" s="642"/>
      <c r="DT38" s="642"/>
      <c r="DU38" s="642"/>
      <c r="DV38" s="643"/>
      <c r="DW38" s="646">
        <v>19.3</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136</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102</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170885</v>
      </c>
      <c r="CS39" s="677"/>
      <c r="CT39" s="677"/>
      <c r="CU39" s="677"/>
      <c r="CV39" s="677"/>
      <c r="CW39" s="677"/>
      <c r="CX39" s="677"/>
      <c r="CY39" s="678"/>
      <c r="CZ39" s="646">
        <v>1.5</v>
      </c>
      <c r="DA39" s="675"/>
      <c r="DB39" s="675"/>
      <c r="DC39" s="679"/>
      <c r="DD39" s="650">
        <v>117743</v>
      </c>
      <c r="DE39" s="677"/>
      <c r="DF39" s="677"/>
      <c r="DG39" s="677"/>
      <c r="DH39" s="677"/>
      <c r="DI39" s="677"/>
      <c r="DJ39" s="677"/>
      <c r="DK39" s="678"/>
      <c r="DL39" s="650" t="s">
        <v>224</v>
      </c>
      <c r="DM39" s="677"/>
      <c r="DN39" s="677"/>
      <c r="DO39" s="677"/>
      <c r="DP39" s="677"/>
      <c r="DQ39" s="677"/>
      <c r="DR39" s="677"/>
      <c r="DS39" s="677"/>
      <c r="DT39" s="677"/>
      <c r="DU39" s="677"/>
      <c r="DV39" s="678"/>
      <c r="DW39" s="646" t="s">
        <v>224</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357294</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224</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79120</v>
      </c>
      <c r="CS40" s="642"/>
      <c r="CT40" s="642"/>
      <c r="CU40" s="642"/>
      <c r="CV40" s="642"/>
      <c r="CW40" s="642"/>
      <c r="CX40" s="642"/>
      <c r="CY40" s="643"/>
      <c r="CZ40" s="646">
        <v>0.7</v>
      </c>
      <c r="DA40" s="675"/>
      <c r="DB40" s="675"/>
      <c r="DC40" s="679"/>
      <c r="DD40" s="650">
        <v>78400</v>
      </c>
      <c r="DE40" s="642"/>
      <c r="DF40" s="642"/>
      <c r="DG40" s="642"/>
      <c r="DH40" s="642"/>
      <c r="DI40" s="642"/>
      <c r="DJ40" s="642"/>
      <c r="DK40" s="643"/>
      <c r="DL40" s="650">
        <v>12000</v>
      </c>
      <c r="DM40" s="642"/>
      <c r="DN40" s="642"/>
      <c r="DO40" s="642"/>
      <c r="DP40" s="642"/>
      <c r="DQ40" s="642"/>
      <c r="DR40" s="642"/>
      <c r="DS40" s="642"/>
      <c r="DT40" s="642"/>
      <c r="DU40" s="642"/>
      <c r="DV40" s="643"/>
      <c r="DW40" s="646">
        <v>0.2</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975506</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286</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136</v>
      </c>
      <c r="DA41" s="675"/>
      <c r="DB41" s="675"/>
      <c r="DC41" s="679"/>
      <c r="DD41" s="650" t="s">
        <v>224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1103513</v>
      </c>
      <c r="CS42" s="642"/>
      <c r="CT42" s="642"/>
      <c r="CU42" s="642"/>
      <c r="CV42" s="642"/>
      <c r="CW42" s="642"/>
      <c r="CX42" s="642"/>
      <c r="CY42" s="643"/>
      <c r="CZ42" s="646">
        <v>10</v>
      </c>
      <c r="DA42" s="647"/>
      <c r="DB42" s="647"/>
      <c r="DC42" s="742"/>
      <c r="DD42" s="650">
        <v>489427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53649</v>
      </c>
      <c r="CS43" s="677"/>
      <c r="CT43" s="677"/>
      <c r="CU43" s="677"/>
      <c r="CV43" s="677"/>
      <c r="CW43" s="677"/>
      <c r="CX43" s="677"/>
      <c r="CY43" s="678"/>
      <c r="CZ43" s="646">
        <v>0.5</v>
      </c>
      <c r="DA43" s="675"/>
      <c r="DB43" s="675"/>
      <c r="DC43" s="679"/>
      <c r="DD43" s="650">
        <v>53649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1103513</v>
      </c>
      <c r="CS44" s="642"/>
      <c r="CT44" s="642"/>
      <c r="CU44" s="642"/>
      <c r="CV44" s="642"/>
      <c r="CW44" s="642"/>
      <c r="CX44" s="642"/>
      <c r="CY44" s="643"/>
      <c r="CZ44" s="646">
        <v>10</v>
      </c>
      <c r="DA44" s="647"/>
      <c r="DB44" s="647"/>
      <c r="DC44" s="742"/>
      <c r="DD44" s="650">
        <v>489427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357324</v>
      </c>
      <c r="CS45" s="677"/>
      <c r="CT45" s="677"/>
      <c r="CU45" s="677"/>
      <c r="CV45" s="677"/>
      <c r="CW45" s="677"/>
      <c r="CX45" s="677"/>
      <c r="CY45" s="678"/>
      <c r="CZ45" s="646">
        <v>3.2</v>
      </c>
      <c r="DA45" s="675"/>
      <c r="DB45" s="675"/>
      <c r="DC45" s="679"/>
      <c r="DD45" s="650">
        <v>38913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742088</v>
      </c>
      <c r="CS46" s="642"/>
      <c r="CT46" s="642"/>
      <c r="CU46" s="642"/>
      <c r="CV46" s="642"/>
      <c r="CW46" s="642"/>
      <c r="CX46" s="642"/>
      <c r="CY46" s="643"/>
      <c r="CZ46" s="646">
        <v>6.7</v>
      </c>
      <c r="DA46" s="647"/>
      <c r="DB46" s="647"/>
      <c r="DC46" s="742"/>
      <c r="DD46" s="650">
        <v>448413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224</v>
      </c>
      <c r="CS47" s="677"/>
      <c r="CT47" s="677"/>
      <c r="CU47" s="677"/>
      <c r="CV47" s="677"/>
      <c r="CW47" s="677"/>
      <c r="CX47" s="677"/>
      <c r="CY47" s="678"/>
      <c r="CZ47" s="646" t="s">
        <v>224</v>
      </c>
      <c r="DA47" s="675"/>
      <c r="DB47" s="675"/>
      <c r="DC47" s="679"/>
      <c r="DD47" s="650" t="s">
        <v>230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224</v>
      </c>
      <c r="CS48" s="642"/>
      <c r="CT48" s="642"/>
      <c r="CU48" s="642"/>
      <c r="CV48" s="642"/>
      <c r="CW48" s="642"/>
      <c r="CX48" s="642"/>
      <c r="CY48" s="643"/>
      <c r="CZ48" s="646" t="s">
        <v>224</v>
      </c>
      <c r="DA48" s="647"/>
      <c r="DB48" s="647"/>
      <c r="DC48" s="742"/>
      <c r="DD48" s="650" t="s">
        <v>224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11030041</v>
      </c>
      <c r="CS49" s="711"/>
      <c r="CT49" s="711"/>
      <c r="CU49" s="711"/>
      <c r="CV49" s="711"/>
      <c r="CW49" s="711"/>
      <c r="CX49" s="711"/>
      <c r="CY49" s="743"/>
      <c r="CZ49" s="726">
        <v>100</v>
      </c>
      <c r="DA49" s="744"/>
      <c r="DB49" s="744"/>
      <c r="DC49" s="745"/>
      <c r="DD49" s="746">
        <v>7837594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DeoNLG9h/dCvWc808JsxHsoivQ1SURu/qA3A+KYFGd7Lr69nS35OB6MXFfbiDlkynGiQcdu52DJb2cnck9H4g==" saltValue="022f8oKQsy48tcuWYL5S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11406</v>
      </c>
      <c r="R7" s="777"/>
      <c r="S7" s="777"/>
      <c r="T7" s="777"/>
      <c r="U7" s="777"/>
      <c r="V7" s="777">
        <v>11038</v>
      </c>
      <c r="W7" s="777"/>
      <c r="X7" s="777"/>
      <c r="Y7" s="777"/>
      <c r="Z7" s="777"/>
      <c r="AA7" s="777">
        <v>368</v>
      </c>
      <c r="AB7" s="777"/>
      <c r="AC7" s="777"/>
      <c r="AD7" s="777"/>
      <c r="AE7" s="778"/>
      <c r="AF7" s="779">
        <v>268</v>
      </c>
      <c r="AG7" s="780"/>
      <c r="AH7" s="780"/>
      <c r="AI7" s="780"/>
      <c r="AJ7" s="781"/>
      <c r="AK7" s="816">
        <v>54</v>
      </c>
      <c r="AL7" s="817"/>
      <c r="AM7" s="817"/>
      <c r="AN7" s="817"/>
      <c r="AO7" s="817"/>
      <c r="AP7" s="817">
        <v>9898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1</v>
      </c>
      <c r="CI7" s="814"/>
      <c r="CJ7" s="814"/>
      <c r="CK7" s="814"/>
      <c r="CL7" s="815"/>
      <c r="CM7" s="813">
        <v>8</v>
      </c>
      <c r="CN7" s="814"/>
      <c r="CO7" s="814"/>
      <c r="CP7" s="814"/>
      <c r="CQ7" s="815"/>
      <c r="CR7" s="813">
        <v>3</v>
      </c>
      <c r="CS7" s="814"/>
      <c r="CT7" s="814"/>
      <c r="CU7" s="814"/>
      <c r="CV7" s="815"/>
      <c r="CW7" s="813">
        <v>3</v>
      </c>
      <c r="CX7" s="814"/>
      <c r="CY7" s="814"/>
      <c r="CZ7" s="814"/>
      <c r="DA7" s="815"/>
      <c r="DB7" s="813" t="s">
        <v>601</v>
      </c>
      <c r="DC7" s="814"/>
      <c r="DD7" s="814"/>
      <c r="DE7" s="814"/>
      <c r="DF7" s="815"/>
      <c r="DG7" s="813" t="s">
        <v>601</v>
      </c>
      <c r="DH7" s="814"/>
      <c r="DI7" s="814"/>
      <c r="DJ7" s="814"/>
      <c r="DK7" s="815"/>
      <c r="DL7" s="813" t="s">
        <v>601</v>
      </c>
      <c r="DM7" s="814"/>
      <c r="DN7" s="814"/>
      <c r="DO7" s="814"/>
      <c r="DP7" s="815"/>
      <c r="DQ7" s="813" t="s">
        <v>601</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11406</v>
      </c>
      <c r="R23" s="836"/>
      <c r="S23" s="836"/>
      <c r="T23" s="836"/>
      <c r="U23" s="836"/>
      <c r="V23" s="836">
        <v>11038</v>
      </c>
      <c r="W23" s="836"/>
      <c r="X23" s="836"/>
      <c r="Y23" s="836"/>
      <c r="Z23" s="836"/>
      <c r="AA23" s="836">
        <v>368</v>
      </c>
      <c r="AB23" s="836"/>
      <c r="AC23" s="836"/>
      <c r="AD23" s="836"/>
      <c r="AE23" s="837"/>
      <c r="AF23" s="838">
        <v>268</v>
      </c>
      <c r="AG23" s="836"/>
      <c r="AH23" s="836"/>
      <c r="AI23" s="836"/>
      <c r="AJ23" s="839"/>
      <c r="AK23" s="840"/>
      <c r="AL23" s="841"/>
      <c r="AM23" s="841"/>
      <c r="AN23" s="841"/>
      <c r="AO23" s="841"/>
      <c r="AP23" s="836">
        <v>9898</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4159</v>
      </c>
      <c r="R28" s="865"/>
      <c r="S28" s="865"/>
      <c r="T28" s="865"/>
      <c r="U28" s="865"/>
      <c r="V28" s="865">
        <v>4140</v>
      </c>
      <c r="W28" s="865"/>
      <c r="X28" s="865"/>
      <c r="Y28" s="865"/>
      <c r="Z28" s="865"/>
      <c r="AA28" s="865">
        <v>19</v>
      </c>
      <c r="AB28" s="865"/>
      <c r="AC28" s="865"/>
      <c r="AD28" s="865"/>
      <c r="AE28" s="866"/>
      <c r="AF28" s="867">
        <v>19</v>
      </c>
      <c r="AG28" s="865"/>
      <c r="AH28" s="865"/>
      <c r="AI28" s="865"/>
      <c r="AJ28" s="868"/>
      <c r="AK28" s="869">
        <v>445</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3229</v>
      </c>
      <c r="R29" s="801"/>
      <c r="S29" s="801"/>
      <c r="T29" s="801"/>
      <c r="U29" s="801"/>
      <c r="V29" s="801">
        <v>3116</v>
      </c>
      <c r="W29" s="801"/>
      <c r="X29" s="801"/>
      <c r="Y29" s="801"/>
      <c r="Z29" s="801"/>
      <c r="AA29" s="801">
        <v>113</v>
      </c>
      <c r="AB29" s="801"/>
      <c r="AC29" s="801"/>
      <c r="AD29" s="801"/>
      <c r="AE29" s="802"/>
      <c r="AF29" s="803">
        <v>113</v>
      </c>
      <c r="AG29" s="804"/>
      <c r="AH29" s="804"/>
      <c r="AI29" s="804"/>
      <c r="AJ29" s="805"/>
      <c r="AK29" s="872">
        <v>506</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350</v>
      </c>
      <c r="R30" s="801"/>
      <c r="S30" s="801"/>
      <c r="T30" s="801"/>
      <c r="U30" s="801"/>
      <c r="V30" s="801">
        <v>349</v>
      </c>
      <c r="W30" s="801"/>
      <c r="X30" s="801"/>
      <c r="Y30" s="801"/>
      <c r="Z30" s="801"/>
      <c r="AA30" s="801">
        <v>2</v>
      </c>
      <c r="AB30" s="801"/>
      <c r="AC30" s="801"/>
      <c r="AD30" s="801"/>
      <c r="AE30" s="802"/>
      <c r="AF30" s="803">
        <v>2</v>
      </c>
      <c r="AG30" s="804"/>
      <c r="AH30" s="804"/>
      <c r="AI30" s="804"/>
      <c r="AJ30" s="805"/>
      <c r="AK30" s="872">
        <v>111</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726</v>
      </c>
      <c r="R31" s="801"/>
      <c r="S31" s="801"/>
      <c r="T31" s="801"/>
      <c r="U31" s="801"/>
      <c r="V31" s="801">
        <v>625</v>
      </c>
      <c r="W31" s="801"/>
      <c r="X31" s="801"/>
      <c r="Y31" s="801"/>
      <c r="Z31" s="801"/>
      <c r="AA31" s="801">
        <v>100</v>
      </c>
      <c r="AB31" s="801"/>
      <c r="AC31" s="801"/>
      <c r="AD31" s="801"/>
      <c r="AE31" s="802"/>
      <c r="AF31" s="803">
        <v>920</v>
      </c>
      <c r="AG31" s="804"/>
      <c r="AH31" s="804"/>
      <c r="AI31" s="804"/>
      <c r="AJ31" s="805"/>
      <c r="AK31" s="872">
        <v>66</v>
      </c>
      <c r="AL31" s="873"/>
      <c r="AM31" s="873"/>
      <c r="AN31" s="873"/>
      <c r="AO31" s="873"/>
      <c r="AP31" s="873">
        <v>2339</v>
      </c>
      <c r="AQ31" s="873"/>
      <c r="AR31" s="873"/>
      <c r="AS31" s="873"/>
      <c r="AT31" s="873"/>
      <c r="AU31" s="873">
        <v>681</v>
      </c>
      <c r="AV31" s="873"/>
      <c r="AW31" s="873"/>
      <c r="AX31" s="873"/>
      <c r="AY31" s="873"/>
      <c r="AZ31" s="874"/>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5</v>
      </c>
      <c r="R32" s="801"/>
      <c r="S32" s="801"/>
      <c r="T32" s="801"/>
      <c r="U32" s="801"/>
      <c r="V32" s="801">
        <v>5</v>
      </c>
      <c r="W32" s="801"/>
      <c r="X32" s="801"/>
      <c r="Y32" s="801"/>
      <c r="Z32" s="801"/>
      <c r="AA32" s="801">
        <v>0</v>
      </c>
      <c r="AB32" s="801"/>
      <c r="AC32" s="801"/>
      <c r="AD32" s="801"/>
      <c r="AE32" s="802"/>
      <c r="AF32" s="803">
        <v>103</v>
      </c>
      <c r="AG32" s="804"/>
      <c r="AH32" s="804"/>
      <c r="AI32" s="804"/>
      <c r="AJ32" s="805"/>
      <c r="AK32" s="872">
        <v>5</v>
      </c>
      <c r="AL32" s="873"/>
      <c r="AM32" s="873"/>
      <c r="AN32" s="873"/>
      <c r="AO32" s="873"/>
      <c r="AP32" s="873"/>
      <c r="AQ32" s="873"/>
      <c r="AR32" s="873"/>
      <c r="AS32" s="873"/>
      <c r="AT32" s="873"/>
      <c r="AU32" s="873"/>
      <c r="AV32" s="873"/>
      <c r="AW32" s="873"/>
      <c r="AX32" s="873"/>
      <c r="AY32" s="873"/>
      <c r="AZ32" s="874"/>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727</v>
      </c>
      <c r="R33" s="801"/>
      <c r="S33" s="801"/>
      <c r="T33" s="801"/>
      <c r="U33" s="801"/>
      <c r="V33" s="801">
        <v>715</v>
      </c>
      <c r="W33" s="801"/>
      <c r="X33" s="801"/>
      <c r="Y33" s="801"/>
      <c r="Z33" s="801"/>
      <c r="AA33" s="801">
        <v>11</v>
      </c>
      <c r="AB33" s="801"/>
      <c r="AC33" s="801"/>
      <c r="AD33" s="801"/>
      <c r="AE33" s="802"/>
      <c r="AF33" s="803">
        <v>3</v>
      </c>
      <c r="AG33" s="804"/>
      <c r="AH33" s="804"/>
      <c r="AI33" s="804"/>
      <c r="AJ33" s="805"/>
      <c r="AK33" s="872">
        <v>417</v>
      </c>
      <c r="AL33" s="873"/>
      <c r="AM33" s="873"/>
      <c r="AN33" s="873"/>
      <c r="AO33" s="873"/>
      <c r="AP33" s="873">
        <v>4543</v>
      </c>
      <c r="AQ33" s="873"/>
      <c r="AR33" s="873"/>
      <c r="AS33" s="873"/>
      <c r="AT33" s="873"/>
      <c r="AU33" s="873">
        <v>4275</v>
      </c>
      <c r="AV33" s="873"/>
      <c r="AW33" s="873"/>
      <c r="AX33" s="873"/>
      <c r="AY33" s="873"/>
      <c r="AZ33" s="874"/>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259</v>
      </c>
      <c r="R34" s="801"/>
      <c r="S34" s="801"/>
      <c r="T34" s="801"/>
      <c r="U34" s="801"/>
      <c r="V34" s="801">
        <v>253</v>
      </c>
      <c r="W34" s="801"/>
      <c r="X34" s="801"/>
      <c r="Y34" s="801"/>
      <c r="Z34" s="801"/>
      <c r="AA34" s="801">
        <v>6</v>
      </c>
      <c r="AB34" s="801"/>
      <c r="AC34" s="801"/>
      <c r="AD34" s="801"/>
      <c r="AE34" s="802"/>
      <c r="AF34" s="803">
        <v>6</v>
      </c>
      <c r="AG34" s="804"/>
      <c r="AH34" s="804"/>
      <c r="AI34" s="804"/>
      <c r="AJ34" s="805"/>
      <c r="AK34" s="872">
        <v>203</v>
      </c>
      <c r="AL34" s="873"/>
      <c r="AM34" s="873"/>
      <c r="AN34" s="873"/>
      <c r="AO34" s="873"/>
      <c r="AP34" s="873">
        <v>1553</v>
      </c>
      <c r="AQ34" s="873"/>
      <c r="AR34" s="873"/>
      <c r="AS34" s="873"/>
      <c r="AT34" s="873"/>
      <c r="AU34" s="873">
        <v>1553</v>
      </c>
      <c r="AV34" s="873"/>
      <c r="AW34" s="873"/>
      <c r="AX34" s="873"/>
      <c r="AY34" s="873"/>
      <c r="AZ34" s="874"/>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1165</v>
      </c>
      <c r="AG63" s="884"/>
      <c r="AH63" s="884"/>
      <c r="AI63" s="884"/>
      <c r="AJ63" s="885"/>
      <c r="AK63" s="886"/>
      <c r="AL63" s="881"/>
      <c r="AM63" s="881"/>
      <c r="AN63" s="881"/>
      <c r="AO63" s="881"/>
      <c r="AP63" s="884">
        <v>8435</v>
      </c>
      <c r="AQ63" s="884"/>
      <c r="AR63" s="884"/>
      <c r="AS63" s="884"/>
      <c r="AT63" s="884"/>
      <c r="AU63" s="884">
        <v>6509</v>
      </c>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412</v>
      </c>
      <c r="R66" s="760"/>
      <c r="S66" s="760"/>
      <c r="T66" s="760"/>
      <c r="U66" s="761"/>
      <c r="V66" s="759" t="s">
        <v>413</v>
      </c>
      <c r="W66" s="760"/>
      <c r="X66" s="760"/>
      <c r="Y66" s="760"/>
      <c r="Z66" s="761"/>
      <c r="AA66" s="759" t="s">
        <v>414</v>
      </c>
      <c r="AB66" s="760"/>
      <c r="AC66" s="760"/>
      <c r="AD66" s="760"/>
      <c r="AE66" s="761"/>
      <c r="AF66" s="894" t="s">
        <v>415</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592</v>
      </c>
      <c r="C68" s="912"/>
      <c r="D68" s="912"/>
      <c r="E68" s="912"/>
      <c r="F68" s="912"/>
      <c r="G68" s="912"/>
      <c r="H68" s="912"/>
      <c r="I68" s="912"/>
      <c r="J68" s="912"/>
      <c r="K68" s="912"/>
      <c r="L68" s="912"/>
      <c r="M68" s="912"/>
      <c r="N68" s="912"/>
      <c r="O68" s="912"/>
      <c r="P68" s="913"/>
      <c r="Q68" s="914">
        <v>19218</v>
      </c>
      <c r="R68" s="908"/>
      <c r="S68" s="908"/>
      <c r="T68" s="908"/>
      <c r="U68" s="908"/>
      <c r="V68" s="908">
        <v>19195</v>
      </c>
      <c r="W68" s="908"/>
      <c r="X68" s="908"/>
      <c r="Y68" s="908"/>
      <c r="Z68" s="908"/>
      <c r="AA68" s="908">
        <v>23</v>
      </c>
      <c r="AB68" s="908"/>
      <c r="AC68" s="908"/>
      <c r="AD68" s="908"/>
      <c r="AE68" s="908"/>
      <c r="AF68" s="908">
        <v>23</v>
      </c>
      <c r="AG68" s="908"/>
      <c r="AH68" s="908"/>
      <c r="AI68" s="908"/>
      <c r="AJ68" s="908"/>
      <c r="AK68" s="908">
        <v>2868</v>
      </c>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593</v>
      </c>
      <c r="C69" s="916"/>
      <c r="D69" s="916"/>
      <c r="E69" s="916"/>
      <c r="F69" s="916"/>
      <c r="G69" s="916"/>
      <c r="H69" s="916"/>
      <c r="I69" s="916"/>
      <c r="J69" s="916"/>
      <c r="K69" s="916"/>
      <c r="L69" s="916"/>
      <c r="M69" s="916"/>
      <c r="N69" s="916"/>
      <c r="O69" s="916"/>
      <c r="P69" s="917"/>
      <c r="Q69" s="918">
        <v>163</v>
      </c>
      <c r="R69" s="873"/>
      <c r="S69" s="873"/>
      <c r="T69" s="873"/>
      <c r="U69" s="873"/>
      <c r="V69" s="873">
        <v>163</v>
      </c>
      <c r="W69" s="873"/>
      <c r="X69" s="873"/>
      <c r="Y69" s="873"/>
      <c r="Z69" s="873"/>
      <c r="AA69" s="873">
        <v>1</v>
      </c>
      <c r="AB69" s="873"/>
      <c r="AC69" s="873"/>
      <c r="AD69" s="873"/>
      <c r="AE69" s="873"/>
      <c r="AF69" s="873">
        <v>1</v>
      </c>
      <c r="AG69" s="873"/>
      <c r="AH69" s="873"/>
      <c r="AI69" s="873"/>
      <c r="AJ69" s="873"/>
      <c r="AK69" s="873">
        <v>43</v>
      </c>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596</v>
      </c>
      <c r="C70" s="916"/>
      <c r="D70" s="916"/>
      <c r="E70" s="916"/>
      <c r="F70" s="916"/>
      <c r="G70" s="916"/>
      <c r="H70" s="916"/>
      <c r="I70" s="916"/>
      <c r="J70" s="916"/>
      <c r="K70" s="916"/>
      <c r="L70" s="916"/>
      <c r="M70" s="916"/>
      <c r="N70" s="916"/>
      <c r="O70" s="916"/>
      <c r="P70" s="917"/>
      <c r="Q70" s="918">
        <v>596</v>
      </c>
      <c r="R70" s="873"/>
      <c r="S70" s="873"/>
      <c r="T70" s="873"/>
      <c r="U70" s="873"/>
      <c r="V70" s="873">
        <v>355</v>
      </c>
      <c r="W70" s="873"/>
      <c r="X70" s="873"/>
      <c r="Y70" s="873"/>
      <c r="Z70" s="873"/>
      <c r="AA70" s="873">
        <v>242</v>
      </c>
      <c r="AB70" s="873"/>
      <c r="AC70" s="873"/>
      <c r="AD70" s="873"/>
      <c r="AE70" s="873"/>
      <c r="AF70" s="873">
        <v>242</v>
      </c>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597</v>
      </c>
      <c r="C71" s="916"/>
      <c r="D71" s="916"/>
      <c r="E71" s="916"/>
      <c r="F71" s="916"/>
      <c r="G71" s="916"/>
      <c r="H71" s="916"/>
      <c r="I71" s="916"/>
      <c r="J71" s="916"/>
      <c r="K71" s="916"/>
      <c r="L71" s="916"/>
      <c r="M71" s="916"/>
      <c r="N71" s="916"/>
      <c r="O71" s="916"/>
      <c r="P71" s="917"/>
      <c r="Q71" s="918">
        <v>997</v>
      </c>
      <c r="R71" s="873"/>
      <c r="S71" s="873"/>
      <c r="T71" s="873"/>
      <c r="U71" s="873"/>
      <c r="V71" s="873">
        <v>988</v>
      </c>
      <c r="W71" s="873"/>
      <c r="X71" s="873"/>
      <c r="Y71" s="873"/>
      <c r="Z71" s="873"/>
      <c r="AA71" s="873">
        <v>9</v>
      </c>
      <c r="AB71" s="873"/>
      <c r="AC71" s="873"/>
      <c r="AD71" s="873"/>
      <c r="AE71" s="873"/>
      <c r="AF71" s="873">
        <v>9</v>
      </c>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598</v>
      </c>
      <c r="C72" s="916"/>
      <c r="D72" s="916"/>
      <c r="E72" s="916"/>
      <c r="F72" s="916"/>
      <c r="G72" s="916"/>
      <c r="H72" s="916"/>
      <c r="I72" s="916"/>
      <c r="J72" s="916"/>
      <c r="K72" s="916"/>
      <c r="L72" s="916"/>
      <c r="M72" s="916"/>
      <c r="N72" s="916"/>
      <c r="O72" s="916"/>
      <c r="P72" s="917"/>
      <c r="Q72" s="918">
        <v>330370</v>
      </c>
      <c r="R72" s="873"/>
      <c r="S72" s="873"/>
      <c r="T72" s="873"/>
      <c r="U72" s="873"/>
      <c r="V72" s="873">
        <v>323172</v>
      </c>
      <c r="W72" s="873"/>
      <c r="X72" s="873"/>
      <c r="Y72" s="873"/>
      <c r="Z72" s="873"/>
      <c r="AA72" s="873">
        <v>7198</v>
      </c>
      <c r="AB72" s="873"/>
      <c r="AC72" s="873"/>
      <c r="AD72" s="873"/>
      <c r="AE72" s="873"/>
      <c r="AF72" s="873">
        <v>7198</v>
      </c>
      <c r="AG72" s="873"/>
      <c r="AH72" s="873"/>
      <c r="AI72" s="873"/>
      <c r="AJ72" s="873"/>
      <c r="AK72" s="873">
        <v>2219</v>
      </c>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595</v>
      </c>
      <c r="C73" s="916"/>
      <c r="D73" s="916"/>
      <c r="E73" s="916"/>
      <c r="F73" s="916"/>
      <c r="G73" s="916"/>
      <c r="H73" s="916"/>
      <c r="I73" s="916"/>
      <c r="J73" s="916"/>
      <c r="K73" s="916"/>
      <c r="L73" s="916"/>
      <c r="M73" s="916"/>
      <c r="N73" s="916"/>
      <c r="O73" s="916"/>
      <c r="P73" s="917"/>
      <c r="Q73" s="918">
        <v>244</v>
      </c>
      <c r="R73" s="873"/>
      <c r="S73" s="873"/>
      <c r="T73" s="873"/>
      <c r="U73" s="873"/>
      <c r="V73" s="873">
        <v>224</v>
      </c>
      <c r="W73" s="873"/>
      <c r="X73" s="873"/>
      <c r="Y73" s="873"/>
      <c r="Z73" s="873"/>
      <c r="AA73" s="873">
        <v>20</v>
      </c>
      <c r="AB73" s="873"/>
      <c r="AC73" s="873"/>
      <c r="AD73" s="873"/>
      <c r="AE73" s="873"/>
      <c r="AF73" s="873">
        <v>20</v>
      </c>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599</v>
      </c>
      <c r="C74" s="916"/>
      <c r="D74" s="916"/>
      <c r="E74" s="916"/>
      <c r="F74" s="916"/>
      <c r="G74" s="916"/>
      <c r="H74" s="916"/>
      <c r="I74" s="916"/>
      <c r="J74" s="916"/>
      <c r="K74" s="916"/>
      <c r="L74" s="916"/>
      <c r="M74" s="916"/>
      <c r="N74" s="916"/>
      <c r="O74" s="916"/>
      <c r="P74" s="917"/>
      <c r="Q74" s="918">
        <v>356</v>
      </c>
      <c r="R74" s="873"/>
      <c r="S74" s="873"/>
      <c r="T74" s="873"/>
      <c r="U74" s="873"/>
      <c r="V74" s="873">
        <v>354</v>
      </c>
      <c r="W74" s="873"/>
      <c r="X74" s="873"/>
      <c r="Y74" s="873"/>
      <c r="Z74" s="873"/>
      <c r="AA74" s="873">
        <v>2</v>
      </c>
      <c r="AB74" s="873"/>
      <c r="AC74" s="873"/>
      <c r="AD74" s="873"/>
      <c r="AE74" s="873"/>
      <c r="AF74" s="873">
        <v>2</v>
      </c>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594</v>
      </c>
      <c r="C75" s="916"/>
      <c r="D75" s="916"/>
      <c r="E75" s="916"/>
      <c r="F75" s="916"/>
      <c r="G75" s="916"/>
      <c r="H75" s="916"/>
      <c r="I75" s="916"/>
      <c r="J75" s="916"/>
      <c r="K75" s="916"/>
      <c r="L75" s="916"/>
      <c r="M75" s="916"/>
      <c r="N75" s="916"/>
      <c r="O75" s="916"/>
      <c r="P75" s="917"/>
      <c r="Q75" s="921">
        <v>699</v>
      </c>
      <c r="R75" s="922"/>
      <c r="S75" s="922"/>
      <c r="T75" s="922"/>
      <c r="U75" s="872"/>
      <c r="V75" s="923">
        <v>494</v>
      </c>
      <c r="W75" s="922"/>
      <c r="X75" s="922"/>
      <c r="Y75" s="922"/>
      <c r="Z75" s="872"/>
      <c r="AA75" s="923">
        <v>205</v>
      </c>
      <c r="AB75" s="922"/>
      <c r="AC75" s="922"/>
      <c r="AD75" s="922"/>
      <c r="AE75" s="872"/>
      <c r="AF75" s="923">
        <v>205</v>
      </c>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602</v>
      </c>
      <c r="C76" s="916"/>
      <c r="D76" s="916"/>
      <c r="E76" s="916"/>
      <c r="F76" s="916"/>
      <c r="G76" s="916"/>
      <c r="H76" s="916"/>
      <c r="I76" s="916"/>
      <c r="J76" s="916"/>
      <c r="K76" s="916"/>
      <c r="L76" s="916"/>
      <c r="M76" s="916"/>
      <c r="N76" s="916"/>
      <c r="O76" s="916"/>
      <c r="P76" s="917"/>
      <c r="Q76" s="921">
        <v>1746</v>
      </c>
      <c r="R76" s="922"/>
      <c r="S76" s="922"/>
      <c r="T76" s="922"/>
      <c r="U76" s="872"/>
      <c r="V76" s="923">
        <v>1592</v>
      </c>
      <c r="W76" s="922"/>
      <c r="X76" s="922"/>
      <c r="Y76" s="922"/>
      <c r="Z76" s="872"/>
      <c r="AA76" s="923">
        <v>154</v>
      </c>
      <c r="AB76" s="922"/>
      <c r="AC76" s="922"/>
      <c r="AD76" s="922"/>
      <c r="AE76" s="872"/>
      <c r="AF76" s="923">
        <v>123</v>
      </c>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7700</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v>
      </c>
      <c r="CS102" s="892"/>
      <c r="CT102" s="892"/>
      <c r="CU102" s="892"/>
      <c r="CV102" s="935"/>
      <c r="CW102" s="934">
        <v>3</v>
      </c>
      <c r="CX102" s="892"/>
      <c r="CY102" s="892"/>
      <c r="CZ102" s="892"/>
      <c r="DA102" s="935"/>
      <c r="DB102" s="934" t="s">
        <v>601</v>
      </c>
      <c r="DC102" s="892"/>
      <c r="DD102" s="892"/>
      <c r="DE102" s="892"/>
      <c r="DF102" s="935"/>
      <c r="DG102" s="934" t="s">
        <v>601</v>
      </c>
      <c r="DH102" s="892"/>
      <c r="DI102" s="892"/>
      <c r="DJ102" s="892"/>
      <c r="DK102" s="935"/>
      <c r="DL102" s="934" t="s">
        <v>601</v>
      </c>
      <c r="DM102" s="892"/>
      <c r="DN102" s="892"/>
      <c r="DO102" s="892"/>
      <c r="DP102" s="935"/>
      <c r="DQ102" s="934" t="s">
        <v>601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302</v>
      </c>
      <c r="AG109" s="937"/>
      <c r="AH109" s="937"/>
      <c r="AI109" s="937"/>
      <c r="AJ109" s="938"/>
      <c r="AK109" s="936" t="s">
        <v>301</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302</v>
      </c>
      <c r="BW109" s="937"/>
      <c r="BX109" s="937"/>
      <c r="BY109" s="937"/>
      <c r="BZ109" s="938"/>
      <c r="CA109" s="936" t="s">
        <v>301</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302</v>
      </c>
      <c r="DM109" s="937"/>
      <c r="DN109" s="937"/>
      <c r="DO109" s="937"/>
      <c r="DP109" s="938"/>
      <c r="DQ109" s="936" t="s">
        <v>301</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833811</v>
      </c>
      <c r="AB110" s="944"/>
      <c r="AC110" s="944"/>
      <c r="AD110" s="944"/>
      <c r="AE110" s="945"/>
      <c r="AF110" s="946">
        <v>822741</v>
      </c>
      <c r="AG110" s="944"/>
      <c r="AH110" s="944"/>
      <c r="AI110" s="944"/>
      <c r="AJ110" s="945"/>
      <c r="AK110" s="946">
        <v>839312</v>
      </c>
      <c r="AL110" s="944"/>
      <c r="AM110" s="944"/>
      <c r="AN110" s="944"/>
      <c r="AO110" s="945"/>
      <c r="AP110" s="947">
        <v>12.5</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9672836</v>
      </c>
      <c r="BR110" s="979"/>
      <c r="BS110" s="979"/>
      <c r="BT110" s="979"/>
      <c r="BU110" s="979"/>
      <c r="BV110" s="979">
        <v>9851975</v>
      </c>
      <c r="BW110" s="979"/>
      <c r="BX110" s="979"/>
      <c r="BY110" s="979"/>
      <c r="BZ110" s="979"/>
      <c r="CA110" s="979">
        <v>9898347</v>
      </c>
      <c r="CB110" s="979"/>
      <c r="CC110" s="979"/>
      <c r="CD110" s="979"/>
      <c r="CE110" s="979"/>
      <c r="CF110" s="993">
        <v>146.9</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409</v>
      </c>
      <c r="DH110" s="979"/>
      <c r="DI110" s="979"/>
      <c r="DJ110" s="979"/>
      <c r="DK110" s="979"/>
      <c r="DL110" s="979" t="s">
        <v>435</v>
      </c>
      <c r="DM110" s="979"/>
      <c r="DN110" s="979"/>
      <c r="DO110" s="979"/>
      <c r="DP110" s="979"/>
      <c r="DQ110" s="979" t="s">
        <v>436</v>
      </c>
      <c r="DR110" s="979"/>
      <c r="DS110" s="979"/>
      <c r="DT110" s="979"/>
      <c r="DU110" s="979"/>
      <c r="DV110" s="980" t="s">
        <v>437</v>
      </c>
      <c r="DW110" s="980"/>
      <c r="DX110" s="980"/>
      <c r="DY110" s="980"/>
      <c r="DZ110" s="981"/>
    </row>
    <row r="111" spans="1:131" s="246" customFormat="1" ht="26.25" customHeight="1" x14ac:dyDescent="0.15">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409</v>
      </c>
      <c r="AG111" s="986"/>
      <c r="AH111" s="986"/>
      <c r="AI111" s="986"/>
      <c r="AJ111" s="987"/>
      <c r="AK111" s="988" t="s">
        <v>437</v>
      </c>
      <c r="AL111" s="986"/>
      <c r="AM111" s="986"/>
      <c r="AN111" s="986"/>
      <c r="AO111" s="987"/>
      <c r="AP111" s="989" t="s">
        <v>436</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v>139528</v>
      </c>
      <c r="BR111" s="972"/>
      <c r="BS111" s="972"/>
      <c r="BT111" s="972"/>
      <c r="BU111" s="972"/>
      <c r="BV111" s="972">
        <v>687473</v>
      </c>
      <c r="BW111" s="972"/>
      <c r="BX111" s="972"/>
      <c r="BY111" s="972"/>
      <c r="BZ111" s="972"/>
      <c r="CA111" s="972">
        <v>663098</v>
      </c>
      <c r="CB111" s="972"/>
      <c r="CC111" s="972"/>
      <c r="CD111" s="972"/>
      <c r="CE111" s="972"/>
      <c r="CF111" s="966">
        <v>9.8000000000000007</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409</v>
      </c>
      <c r="DH111" s="972"/>
      <c r="DI111" s="972"/>
      <c r="DJ111" s="972"/>
      <c r="DK111" s="972"/>
      <c r="DL111" s="972" t="s">
        <v>441</v>
      </c>
      <c r="DM111" s="972"/>
      <c r="DN111" s="972"/>
      <c r="DO111" s="972"/>
      <c r="DP111" s="972"/>
      <c r="DQ111" s="972" t="s">
        <v>436</v>
      </c>
      <c r="DR111" s="972"/>
      <c r="DS111" s="972"/>
      <c r="DT111" s="972"/>
      <c r="DU111" s="972"/>
      <c r="DV111" s="973" t="s">
        <v>409</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435</v>
      </c>
      <c r="AB112" s="1011"/>
      <c r="AC112" s="1011"/>
      <c r="AD112" s="1011"/>
      <c r="AE112" s="1012"/>
      <c r="AF112" s="1013" t="s">
        <v>441</v>
      </c>
      <c r="AG112" s="1011"/>
      <c r="AH112" s="1011"/>
      <c r="AI112" s="1011"/>
      <c r="AJ112" s="1012"/>
      <c r="AK112" s="1013" t="s">
        <v>437</v>
      </c>
      <c r="AL112" s="1011"/>
      <c r="AM112" s="1011"/>
      <c r="AN112" s="1011"/>
      <c r="AO112" s="1012"/>
      <c r="AP112" s="1014" t="s">
        <v>437</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7127620</v>
      </c>
      <c r="BR112" s="972"/>
      <c r="BS112" s="972"/>
      <c r="BT112" s="972"/>
      <c r="BU112" s="972"/>
      <c r="BV112" s="972">
        <v>6832869</v>
      </c>
      <c r="BW112" s="972"/>
      <c r="BX112" s="972"/>
      <c r="BY112" s="972"/>
      <c r="BZ112" s="972"/>
      <c r="CA112" s="972">
        <v>6509183</v>
      </c>
      <c r="CB112" s="972"/>
      <c r="CC112" s="972"/>
      <c r="CD112" s="972"/>
      <c r="CE112" s="972"/>
      <c r="CF112" s="966">
        <v>96.6</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139528</v>
      </c>
      <c r="DH112" s="972"/>
      <c r="DI112" s="972"/>
      <c r="DJ112" s="972"/>
      <c r="DK112" s="972"/>
      <c r="DL112" s="972">
        <v>687473</v>
      </c>
      <c r="DM112" s="972"/>
      <c r="DN112" s="972"/>
      <c r="DO112" s="972"/>
      <c r="DP112" s="972"/>
      <c r="DQ112" s="972">
        <v>663098</v>
      </c>
      <c r="DR112" s="972"/>
      <c r="DS112" s="972"/>
      <c r="DT112" s="972"/>
      <c r="DU112" s="972"/>
      <c r="DV112" s="973">
        <v>9.8000000000000007</v>
      </c>
      <c r="DW112" s="973"/>
      <c r="DX112" s="973"/>
      <c r="DY112" s="973"/>
      <c r="DZ112" s="974"/>
    </row>
    <row r="113" spans="1:130" s="246" customFormat="1" ht="26.25" customHeight="1" x14ac:dyDescent="0.15">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538639</v>
      </c>
      <c r="AB113" s="986"/>
      <c r="AC113" s="986"/>
      <c r="AD113" s="986"/>
      <c r="AE113" s="987"/>
      <c r="AF113" s="988">
        <v>538412</v>
      </c>
      <c r="AG113" s="986"/>
      <c r="AH113" s="986"/>
      <c r="AI113" s="986"/>
      <c r="AJ113" s="987"/>
      <c r="AK113" s="988">
        <v>535286</v>
      </c>
      <c r="AL113" s="986"/>
      <c r="AM113" s="986"/>
      <c r="AN113" s="986"/>
      <c r="AO113" s="987"/>
      <c r="AP113" s="989">
        <v>7.9</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t="s">
        <v>436</v>
      </c>
      <c r="BR113" s="972"/>
      <c r="BS113" s="972"/>
      <c r="BT113" s="972"/>
      <c r="BU113" s="972"/>
      <c r="BV113" s="972" t="s">
        <v>448</v>
      </c>
      <c r="BW113" s="972"/>
      <c r="BX113" s="972"/>
      <c r="BY113" s="972"/>
      <c r="BZ113" s="972"/>
      <c r="CA113" s="972" t="s">
        <v>448</v>
      </c>
      <c r="CB113" s="972"/>
      <c r="CC113" s="972"/>
      <c r="CD113" s="972"/>
      <c r="CE113" s="972"/>
      <c r="CF113" s="966" t="s">
        <v>435</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441</v>
      </c>
      <c r="DH113" s="1011"/>
      <c r="DI113" s="1011"/>
      <c r="DJ113" s="1011"/>
      <c r="DK113" s="1012"/>
      <c r="DL113" s="1013" t="s">
        <v>436</v>
      </c>
      <c r="DM113" s="1011"/>
      <c r="DN113" s="1011"/>
      <c r="DO113" s="1011"/>
      <c r="DP113" s="1012"/>
      <c r="DQ113" s="1013" t="s">
        <v>436</v>
      </c>
      <c r="DR113" s="1011"/>
      <c r="DS113" s="1011"/>
      <c r="DT113" s="1011"/>
      <c r="DU113" s="1012"/>
      <c r="DV113" s="1014" t="s">
        <v>409</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441</v>
      </c>
      <c r="AB114" s="1011"/>
      <c r="AC114" s="1011"/>
      <c r="AD114" s="1011"/>
      <c r="AE114" s="1012"/>
      <c r="AF114" s="1013" t="s">
        <v>437</v>
      </c>
      <c r="AG114" s="1011"/>
      <c r="AH114" s="1011"/>
      <c r="AI114" s="1011"/>
      <c r="AJ114" s="1012"/>
      <c r="AK114" s="1013" t="s">
        <v>436</v>
      </c>
      <c r="AL114" s="1011"/>
      <c r="AM114" s="1011"/>
      <c r="AN114" s="1011"/>
      <c r="AO114" s="1012"/>
      <c r="AP114" s="1014" t="s">
        <v>437</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1958882</v>
      </c>
      <c r="BR114" s="972"/>
      <c r="BS114" s="972"/>
      <c r="BT114" s="972"/>
      <c r="BU114" s="972"/>
      <c r="BV114" s="972">
        <v>1822541</v>
      </c>
      <c r="BW114" s="972"/>
      <c r="BX114" s="972"/>
      <c r="BY114" s="972"/>
      <c r="BZ114" s="972"/>
      <c r="CA114" s="972">
        <v>1835531</v>
      </c>
      <c r="CB114" s="972"/>
      <c r="CC114" s="972"/>
      <c r="CD114" s="972"/>
      <c r="CE114" s="972"/>
      <c r="CF114" s="966">
        <v>27.2</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437</v>
      </c>
      <c r="DH114" s="1011"/>
      <c r="DI114" s="1011"/>
      <c r="DJ114" s="1011"/>
      <c r="DK114" s="1012"/>
      <c r="DL114" s="1013" t="s">
        <v>448</v>
      </c>
      <c r="DM114" s="1011"/>
      <c r="DN114" s="1011"/>
      <c r="DO114" s="1011"/>
      <c r="DP114" s="1012"/>
      <c r="DQ114" s="1013" t="s">
        <v>437</v>
      </c>
      <c r="DR114" s="1011"/>
      <c r="DS114" s="1011"/>
      <c r="DT114" s="1011"/>
      <c r="DU114" s="1012"/>
      <c r="DV114" s="1014" t="s">
        <v>435</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441</v>
      </c>
      <c r="AB115" s="986"/>
      <c r="AC115" s="986"/>
      <c r="AD115" s="986"/>
      <c r="AE115" s="987"/>
      <c r="AF115" s="988" t="s">
        <v>436</v>
      </c>
      <c r="AG115" s="986"/>
      <c r="AH115" s="986"/>
      <c r="AI115" s="986"/>
      <c r="AJ115" s="987"/>
      <c r="AK115" s="988" t="s">
        <v>437</v>
      </c>
      <c r="AL115" s="986"/>
      <c r="AM115" s="986"/>
      <c r="AN115" s="986"/>
      <c r="AO115" s="987"/>
      <c r="AP115" s="989" t="s">
        <v>436</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v>5372</v>
      </c>
      <c r="BR115" s="972"/>
      <c r="BS115" s="972"/>
      <c r="BT115" s="972"/>
      <c r="BU115" s="972"/>
      <c r="BV115" s="972" t="s">
        <v>437</v>
      </c>
      <c r="BW115" s="972"/>
      <c r="BX115" s="972"/>
      <c r="BY115" s="972"/>
      <c r="BZ115" s="972"/>
      <c r="CA115" s="972" t="s">
        <v>455</v>
      </c>
      <c r="CB115" s="972"/>
      <c r="CC115" s="972"/>
      <c r="CD115" s="972"/>
      <c r="CE115" s="972"/>
      <c r="CF115" s="966" t="s">
        <v>441</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437</v>
      </c>
      <c r="DM115" s="1011"/>
      <c r="DN115" s="1011"/>
      <c r="DO115" s="1011"/>
      <c r="DP115" s="1012"/>
      <c r="DQ115" s="1013" t="s">
        <v>436</v>
      </c>
      <c r="DR115" s="1011"/>
      <c r="DS115" s="1011"/>
      <c r="DT115" s="1011"/>
      <c r="DU115" s="1012"/>
      <c r="DV115" s="1014" t="s">
        <v>409</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436</v>
      </c>
      <c r="AB116" s="1011"/>
      <c r="AC116" s="1011"/>
      <c r="AD116" s="1011"/>
      <c r="AE116" s="1012"/>
      <c r="AF116" s="1013" t="s">
        <v>436</v>
      </c>
      <c r="AG116" s="1011"/>
      <c r="AH116" s="1011"/>
      <c r="AI116" s="1011"/>
      <c r="AJ116" s="1012"/>
      <c r="AK116" s="1013" t="s">
        <v>436</v>
      </c>
      <c r="AL116" s="1011"/>
      <c r="AM116" s="1011"/>
      <c r="AN116" s="1011"/>
      <c r="AO116" s="1012"/>
      <c r="AP116" s="1014" t="s">
        <v>409</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436</v>
      </c>
      <c r="BW116" s="972"/>
      <c r="BX116" s="972"/>
      <c r="BY116" s="972"/>
      <c r="BZ116" s="972"/>
      <c r="CA116" s="972" t="s">
        <v>455</v>
      </c>
      <c r="CB116" s="972"/>
      <c r="CC116" s="972"/>
      <c r="CD116" s="972"/>
      <c r="CE116" s="972"/>
      <c r="CF116" s="966" t="s">
        <v>409</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435</v>
      </c>
      <c r="DH116" s="1011"/>
      <c r="DI116" s="1011"/>
      <c r="DJ116" s="1011"/>
      <c r="DK116" s="1012"/>
      <c r="DL116" s="1013" t="s">
        <v>437</v>
      </c>
      <c r="DM116" s="1011"/>
      <c r="DN116" s="1011"/>
      <c r="DO116" s="1011"/>
      <c r="DP116" s="1012"/>
      <c r="DQ116" s="1013" t="s">
        <v>441</v>
      </c>
      <c r="DR116" s="1011"/>
      <c r="DS116" s="1011"/>
      <c r="DT116" s="1011"/>
      <c r="DU116" s="1012"/>
      <c r="DV116" s="1014" t="s">
        <v>437</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1372450</v>
      </c>
      <c r="AB117" s="1029"/>
      <c r="AC117" s="1029"/>
      <c r="AD117" s="1029"/>
      <c r="AE117" s="1030"/>
      <c r="AF117" s="1031">
        <v>1361153</v>
      </c>
      <c r="AG117" s="1029"/>
      <c r="AH117" s="1029"/>
      <c r="AI117" s="1029"/>
      <c r="AJ117" s="1030"/>
      <c r="AK117" s="1031">
        <v>1374598</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435</v>
      </c>
      <c r="BW117" s="972"/>
      <c r="BX117" s="972"/>
      <c r="BY117" s="972"/>
      <c r="BZ117" s="972"/>
      <c r="CA117" s="972" t="s">
        <v>409</v>
      </c>
      <c r="CB117" s="972"/>
      <c r="CC117" s="972"/>
      <c r="CD117" s="972"/>
      <c r="CE117" s="972"/>
      <c r="CF117" s="966" t="s">
        <v>448</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448</v>
      </c>
      <c r="DM117" s="1011"/>
      <c r="DN117" s="1011"/>
      <c r="DO117" s="1011"/>
      <c r="DP117" s="1012"/>
      <c r="DQ117" s="1013" t="s">
        <v>435</v>
      </c>
      <c r="DR117" s="1011"/>
      <c r="DS117" s="1011"/>
      <c r="DT117" s="1011"/>
      <c r="DU117" s="1012"/>
      <c r="DV117" s="1014" t="s">
        <v>435</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302</v>
      </c>
      <c r="AG118" s="937"/>
      <c r="AH118" s="937"/>
      <c r="AI118" s="937"/>
      <c r="AJ118" s="938"/>
      <c r="AK118" s="936" t="s">
        <v>301</v>
      </c>
      <c r="AL118" s="937"/>
      <c r="AM118" s="937"/>
      <c r="AN118" s="937"/>
      <c r="AO118" s="938"/>
      <c r="AP118" s="1023" t="s">
        <v>429</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448</v>
      </c>
      <c r="BR118" s="1050"/>
      <c r="BS118" s="1050"/>
      <c r="BT118" s="1050"/>
      <c r="BU118" s="1050"/>
      <c r="BV118" s="1050" t="s">
        <v>435</v>
      </c>
      <c r="BW118" s="1050"/>
      <c r="BX118" s="1050"/>
      <c r="BY118" s="1050"/>
      <c r="BZ118" s="1050"/>
      <c r="CA118" s="1050" t="s">
        <v>409</v>
      </c>
      <c r="CB118" s="1050"/>
      <c r="CC118" s="1050"/>
      <c r="CD118" s="1050"/>
      <c r="CE118" s="1050"/>
      <c r="CF118" s="966" t="s">
        <v>435</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435</v>
      </c>
      <c r="DH118" s="1011"/>
      <c r="DI118" s="1011"/>
      <c r="DJ118" s="1011"/>
      <c r="DK118" s="1012"/>
      <c r="DL118" s="1013" t="s">
        <v>435</v>
      </c>
      <c r="DM118" s="1011"/>
      <c r="DN118" s="1011"/>
      <c r="DO118" s="1011"/>
      <c r="DP118" s="1012"/>
      <c r="DQ118" s="1013" t="s">
        <v>435</v>
      </c>
      <c r="DR118" s="1011"/>
      <c r="DS118" s="1011"/>
      <c r="DT118" s="1011"/>
      <c r="DU118" s="1012"/>
      <c r="DV118" s="1014" t="s">
        <v>455</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409</v>
      </c>
      <c r="AB119" s="944"/>
      <c r="AC119" s="944"/>
      <c r="AD119" s="944"/>
      <c r="AE119" s="945"/>
      <c r="AF119" s="946" t="s">
        <v>435</v>
      </c>
      <c r="AG119" s="944"/>
      <c r="AH119" s="944"/>
      <c r="AI119" s="944"/>
      <c r="AJ119" s="945"/>
      <c r="AK119" s="946" t="s">
        <v>435</v>
      </c>
      <c r="AL119" s="944"/>
      <c r="AM119" s="944"/>
      <c r="AN119" s="944"/>
      <c r="AO119" s="945"/>
      <c r="AP119" s="947" t="s">
        <v>435</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465</v>
      </c>
      <c r="BP119" s="1058"/>
      <c r="BQ119" s="1049">
        <v>18904238</v>
      </c>
      <c r="BR119" s="1050"/>
      <c r="BS119" s="1050"/>
      <c r="BT119" s="1050"/>
      <c r="BU119" s="1050"/>
      <c r="BV119" s="1050">
        <v>19194858</v>
      </c>
      <c r="BW119" s="1050"/>
      <c r="BX119" s="1050"/>
      <c r="BY119" s="1050"/>
      <c r="BZ119" s="1050"/>
      <c r="CA119" s="1050">
        <v>18906159</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437</v>
      </c>
      <c r="DH119" s="1036"/>
      <c r="DI119" s="1036"/>
      <c r="DJ119" s="1036"/>
      <c r="DK119" s="1037"/>
      <c r="DL119" s="1035" t="s">
        <v>435</v>
      </c>
      <c r="DM119" s="1036"/>
      <c r="DN119" s="1036"/>
      <c r="DO119" s="1036"/>
      <c r="DP119" s="1037"/>
      <c r="DQ119" s="1035" t="s">
        <v>435</v>
      </c>
      <c r="DR119" s="1036"/>
      <c r="DS119" s="1036"/>
      <c r="DT119" s="1036"/>
      <c r="DU119" s="1037"/>
      <c r="DV119" s="1038" t="s">
        <v>409</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409</v>
      </c>
      <c r="AB120" s="1011"/>
      <c r="AC120" s="1011"/>
      <c r="AD120" s="1011"/>
      <c r="AE120" s="1012"/>
      <c r="AF120" s="1013" t="s">
        <v>435</v>
      </c>
      <c r="AG120" s="1011"/>
      <c r="AH120" s="1011"/>
      <c r="AI120" s="1011"/>
      <c r="AJ120" s="1012"/>
      <c r="AK120" s="1013" t="s">
        <v>448</v>
      </c>
      <c r="AL120" s="1011"/>
      <c r="AM120" s="1011"/>
      <c r="AN120" s="1011"/>
      <c r="AO120" s="1012"/>
      <c r="AP120" s="1014" t="s">
        <v>435</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4202561</v>
      </c>
      <c r="BR120" s="979"/>
      <c r="BS120" s="979"/>
      <c r="BT120" s="979"/>
      <c r="BU120" s="979"/>
      <c r="BV120" s="979">
        <v>4390154</v>
      </c>
      <c r="BW120" s="979"/>
      <c r="BX120" s="979"/>
      <c r="BY120" s="979"/>
      <c r="BZ120" s="979"/>
      <c r="CA120" s="979">
        <v>4720435</v>
      </c>
      <c r="CB120" s="979"/>
      <c r="CC120" s="979"/>
      <c r="CD120" s="979"/>
      <c r="CE120" s="979"/>
      <c r="CF120" s="993">
        <v>70.099999999999994</v>
      </c>
      <c r="CG120" s="994"/>
      <c r="CH120" s="994"/>
      <c r="CI120" s="994"/>
      <c r="CJ120" s="994"/>
      <c r="CK120" s="1059" t="s">
        <v>469</v>
      </c>
      <c r="CL120" s="1060"/>
      <c r="CM120" s="1060"/>
      <c r="CN120" s="1060"/>
      <c r="CO120" s="1061"/>
      <c r="CP120" s="1067" t="s">
        <v>470</v>
      </c>
      <c r="CQ120" s="1068"/>
      <c r="CR120" s="1068"/>
      <c r="CS120" s="1068"/>
      <c r="CT120" s="1068"/>
      <c r="CU120" s="1068"/>
      <c r="CV120" s="1068"/>
      <c r="CW120" s="1068"/>
      <c r="CX120" s="1068"/>
      <c r="CY120" s="1068"/>
      <c r="CZ120" s="1068"/>
      <c r="DA120" s="1068"/>
      <c r="DB120" s="1068"/>
      <c r="DC120" s="1068"/>
      <c r="DD120" s="1068"/>
      <c r="DE120" s="1068"/>
      <c r="DF120" s="1069"/>
      <c r="DG120" s="978">
        <v>4610713</v>
      </c>
      <c r="DH120" s="979"/>
      <c r="DI120" s="979"/>
      <c r="DJ120" s="979"/>
      <c r="DK120" s="979"/>
      <c r="DL120" s="979">
        <v>4444989</v>
      </c>
      <c r="DM120" s="979"/>
      <c r="DN120" s="979"/>
      <c r="DO120" s="979"/>
      <c r="DP120" s="979"/>
      <c r="DQ120" s="979">
        <v>4275106</v>
      </c>
      <c r="DR120" s="979"/>
      <c r="DS120" s="979"/>
      <c r="DT120" s="979"/>
      <c r="DU120" s="979"/>
      <c r="DV120" s="980">
        <v>63.5</v>
      </c>
      <c r="DW120" s="980"/>
      <c r="DX120" s="980"/>
      <c r="DY120" s="980"/>
      <c r="DZ120" s="981"/>
    </row>
    <row r="121" spans="1:130" s="246" customFormat="1" ht="26.25" customHeight="1" x14ac:dyDescent="0.15">
      <c r="A121" s="1111"/>
      <c r="B121" s="998"/>
      <c r="C121" s="1019" t="s">
        <v>471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435</v>
      </c>
      <c r="AG121" s="1011"/>
      <c r="AH121" s="1011"/>
      <c r="AI121" s="1011"/>
      <c r="AJ121" s="1012"/>
      <c r="AK121" s="1013" t="s">
        <v>448</v>
      </c>
      <c r="AL121" s="1011"/>
      <c r="AM121" s="1011"/>
      <c r="AN121" s="1011"/>
      <c r="AO121" s="1012"/>
      <c r="AP121" s="1014" t="s">
        <v>409</v>
      </c>
      <c r="AQ121" s="1015"/>
      <c r="AR121" s="1015"/>
      <c r="AS121" s="1015"/>
      <c r="AT121" s="1016"/>
      <c r="AU121" s="1044"/>
      <c r="AV121" s="1045"/>
      <c r="AW121" s="1045"/>
      <c r="AX121" s="1045"/>
      <c r="AY121" s="1046"/>
      <c r="AZ121" s="1001" t="s">
        <v>472</v>
      </c>
      <c r="BA121" s="1002"/>
      <c r="BB121" s="1002"/>
      <c r="BC121" s="1002"/>
      <c r="BD121" s="1002"/>
      <c r="BE121" s="1002"/>
      <c r="BF121" s="1002"/>
      <c r="BG121" s="1002"/>
      <c r="BH121" s="1002"/>
      <c r="BI121" s="1002"/>
      <c r="BJ121" s="1002"/>
      <c r="BK121" s="1002"/>
      <c r="BL121" s="1002"/>
      <c r="BM121" s="1002"/>
      <c r="BN121" s="1002"/>
      <c r="BO121" s="1002"/>
      <c r="BP121" s="1003"/>
      <c r="BQ121" s="971">
        <v>113960</v>
      </c>
      <c r="BR121" s="972"/>
      <c r="BS121" s="972"/>
      <c r="BT121" s="972"/>
      <c r="BU121" s="972"/>
      <c r="BV121" s="972">
        <v>84892</v>
      </c>
      <c r="BW121" s="972"/>
      <c r="BX121" s="972"/>
      <c r="BY121" s="972"/>
      <c r="BZ121" s="972"/>
      <c r="CA121" s="972">
        <v>60830</v>
      </c>
      <c r="CB121" s="972"/>
      <c r="CC121" s="972"/>
      <c r="CD121" s="972"/>
      <c r="CE121" s="972"/>
      <c r="CF121" s="966">
        <v>0.9</v>
      </c>
      <c r="CG121" s="967"/>
      <c r="CH121" s="967"/>
      <c r="CI121" s="967"/>
      <c r="CJ121" s="967"/>
      <c r="CK121" s="1062"/>
      <c r="CL121" s="1063"/>
      <c r="CM121" s="1063"/>
      <c r="CN121" s="1063"/>
      <c r="CO121" s="1064"/>
      <c r="CP121" s="1072" t="s">
        <v>473</v>
      </c>
      <c r="CQ121" s="1073"/>
      <c r="CR121" s="1073"/>
      <c r="CS121" s="1073"/>
      <c r="CT121" s="1073"/>
      <c r="CU121" s="1073"/>
      <c r="CV121" s="1073"/>
      <c r="CW121" s="1073"/>
      <c r="CX121" s="1073"/>
      <c r="CY121" s="1073"/>
      <c r="CZ121" s="1073"/>
      <c r="DA121" s="1073"/>
      <c r="DB121" s="1073"/>
      <c r="DC121" s="1073"/>
      <c r="DD121" s="1073"/>
      <c r="DE121" s="1073"/>
      <c r="DF121" s="1074"/>
      <c r="DG121" s="971">
        <v>1760560</v>
      </c>
      <c r="DH121" s="972"/>
      <c r="DI121" s="972"/>
      <c r="DJ121" s="972"/>
      <c r="DK121" s="972"/>
      <c r="DL121" s="972">
        <v>1658157</v>
      </c>
      <c r="DM121" s="972"/>
      <c r="DN121" s="972"/>
      <c r="DO121" s="972"/>
      <c r="DP121" s="972"/>
      <c r="DQ121" s="972">
        <v>1553455</v>
      </c>
      <c r="DR121" s="972"/>
      <c r="DS121" s="972"/>
      <c r="DT121" s="972"/>
      <c r="DU121" s="972"/>
      <c r="DV121" s="973">
        <v>23.1</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409</v>
      </c>
      <c r="AG122" s="1011"/>
      <c r="AH122" s="1011"/>
      <c r="AI122" s="1011"/>
      <c r="AJ122" s="1012"/>
      <c r="AK122" s="1013" t="s">
        <v>455</v>
      </c>
      <c r="AL122" s="1011"/>
      <c r="AM122" s="1011"/>
      <c r="AN122" s="1011"/>
      <c r="AO122" s="1012"/>
      <c r="AP122" s="1014" t="s">
        <v>435</v>
      </c>
      <c r="AQ122" s="1015"/>
      <c r="AR122" s="1015"/>
      <c r="AS122" s="1015"/>
      <c r="AT122" s="1016"/>
      <c r="AU122" s="1044"/>
      <c r="AV122" s="1045"/>
      <c r="AW122" s="1045"/>
      <c r="AX122" s="1045"/>
      <c r="AY122" s="1046"/>
      <c r="AZ122" s="1026" t="s">
        <v>474</v>
      </c>
      <c r="BA122" s="1017"/>
      <c r="BB122" s="1017"/>
      <c r="BC122" s="1017"/>
      <c r="BD122" s="1017"/>
      <c r="BE122" s="1017"/>
      <c r="BF122" s="1017"/>
      <c r="BG122" s="1017"/>
      <c r="BH122" s="1017"/>
      <c r="BI122" s="1017"/>
      <c r="BJ122" s="1017"/>
      <c r="BK122" s="1017"/>
      <c r="BL122" s="1017"/>
      <c r="BM122" s="1017"/>
      <c r="BN122" s="1017"/>
      <c r="BO122" s="1017"/>
      <c r="BP122" s="1018"/>
      <c r="BQ122" s="1049">
        <v>10208746</v>
      </c>
      <c r="BR122" s="1050"/>
      <c r="BS122" s="1050"/>
      <c r="BT122" s="1050"/>
      <c r="BU122" s="1050"/>
      <c r="BV122" s="1050">
        <v>10148580</v>
      </c>
      <c r="BW122" s="1050"/>
      <c r="BX122" s="1050"/>
      <c r="BY122" s="1050"/>
      <c r="BZ122" s="1050"/>
      <c r="CA122" s="1050">
        <v>10006343</v>
      </c>
      <c r="CB122" s="1050"/>
      <c r="CC122" s="1050"/>
      <c r="CD122" s="1050"/>
      <c r="CE122" s="1050"/>
      <c r="CF122" s="1070">
        <v>148.5</v>
      </c>
      <c r="CG122" s="1071"/>
      <c r="CH122" s="1071"/>
      <c r="CI122" s="1071"/>
      <c r="CJ122" s="1071"/>
      <c r="CK122" s="1062"/>
      <c r="CL122" s="1063"/>
      <c r="CM122" s="1063"/>
      <c r="CN122" s="1063"/>
      <c r="CO122" s="1064"/>
      <c r="CP122" s="1072" t="s">
        <v>475</v>
      </c>
      <c r="CQ122" s="1073"/>
      <c r="CR122" s="1073"/>
      <c r="CS122" s="1073"/>
      <c r="CT122" s="1073"/>
      <c r="CU122" s="1073"/>
      <c r="CV122" s="1073"/>
      <c r="CW122" s="1073"/>
      <c r="CX122" s="1073"/>
      <c r="CY122" s="1073"/>
      <c r="CZ122" s="1073"/>
      <c r="DA122" s="1073"/>
      <c r="DB122" s="1073"/>
      <c r="DC122" s="1073"/>
      <c r="DD122" s="1073"/>
      <c r="DE122" s="1073"/>
      <c r="DF122" s="1074"/>
      <c r="DG122" s="971">
        <v>756347</v>
      </c>
      <c r="DH122" s="972"/>
      <c r="DI122" s="972"/>
      <c r="DJ122" s="972"/>
      <c r="DK122" s="972"/>
      <c r="DL122" s="972">
        <v>729723</v>
      </c>
      <c r="DM122" s="972"/>
      <c r="DN122" s="972"/>
      <c r="DO122" s="972"/>
      <c r="DP122" s="972"/>
      <c r="DQ122" s="972">
        <v>680622</v>
      </c>
      <c r="DR122" s="972"/>
      <c r="DS122" s="972"/>
      <c r="DT122" s="972"/>
      <c r="DU122" s="972"/>
      <c r="DV122" s="973">
        <v>10.1</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435</v>
      </c>
      <c r="AB123" s="1011"/>
      <c r="AC123" s="1011"/>
      <c r="AD123" s="1011"/>
      <c r="AE123" s="1012"/>
      <c r="AF123" s="1013" t="s">
        <v>448</v>
      </c>
      <c r="AG123" s="1011"/>
      <c r="AH123" s="1011"/>
      <c r="AI123" s="1011"/>
      <c r="AJ123" s="1012"/>
      <c r="AK123" s="1013" t="s">
        <v>435</v>
      </c>
      <c r="AL123" s="1011"/>
      <c r="AM123" s="1011"/>
      <c r="AN123" s="1011"/>
      <c r="AO123" s="1012"/>
      <c r="AP123" s="1014" t="s">
        <v>409</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476</v>
      </c>
      <c r="BP123" s="1058"/>
      <c r="BQ123" s="1117">
        <v>14525267</v>
      </c>
      <c r="BR123" s="1118"/>
      <c r="BS123" s="1118"/>
      <c r="BT123" s="1118"/>
      <c r="BU123" s="1118"/>
      <c r="BV123" s="1118">
        <v>14623626</v>
      </c>
      <c r="BW123" s="1118"/>
      <c r="BX123" s="1118"/>
      <c r="BY123" s="1118"/>
      <c r="BZ123" s="1118"/>
      <c r="CA123" s="1118">
        <v>14787608</v>
      </c>
      <c r="CB123" s="1118"/>
      <c r="CC123" s="1118"/>
      <c r="CD123" s="1118"/>
      <c r="CE123" s="1118"/>
      <c r="CF123" s="1051"/>
      <c r="CG123" s="1052"/>
      <c r="CH123" s="1052"/>
      <c r="CI123" s="1052"/>
      <c r="CJ123" s="1053"/>
      <c r="CK123" s="1062"/>
      <c r="CL123" s="1063"/>
      <c r="CM123" s="1063"/>
      <c r="CN123" s="1063"/>
      <c r="CO123" s="1064"/>
      <c r="CP123" s="1072" t="s">
        <v>477</v>
      </c>
      <c r="CQ123" s="1073"/>
      <c r="CR123" s="1073"/>
      <c r="CS123" s="1073"/>
      <c r="CT123" s="1073"/>
      <c r="CU123" s="1073"/>
      <c r="CV123" s="1073"/>
      <c r="CW123" s="1073"/>
      <c r="CX123" s="1073"/>
      <c r="CY123" s="1073"/>
      <c r="CZ123" s="1073"/>
      <c r="DA123" s="1073"/>
      <c r="DB123" s="1073"/>
      <c r="DC123" s="1073"/>
      <c r="DD123" s="1073"/>
      <c r="DE123" s="1073"/>
      <c r="DF123" s="1074"/>
      <c r="DG123" s="1010" t="s">
        <v>437</v>
      </c>
      <c r="DH123" s="1011"/>
      <c r="DI123" s="1011"/>
      <c r="DJ123" s="1011"/>
      <c r="DK123" s="1012"/>
      <c r="DL123" s="1013" t="s">
        <v>455</v>
      </c>
      <c r="DM123" s="1011"/>
      <c r="DN123" s="1011"/>
      <c r="DO123" s="1011"/>
      <c r="DP123" s="1012"/>
      <c r="DQ123" s="1013" t="s">
        <v>437</v>
      </c>
      <c r="DR123" s="1011"/>
      <c r="DS123" s="1011"/>
      <c r="DT123" s="1011"/>
      <c r="DU123" s="1012"/>
      <c r="DV123" s="1014" t="s">
        <v>437</v>
      </c>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455</v>
      </c>
      <c r="AB124" s="1011"/>
      <c r="AC124" s="1011"/>
      <c r="AD124" s="1011"/>
      <c r="AE124" s="1012"/>
      <c r="AF124" s="1013" t="s">
        <v>437</v>
      </c>
      <c r="AG124" s="1011"/>
      <c r="AH124" s="1011"/>
      <c r="AI124" s="1011"/>
      <c r="AJ124" s="1012"/>
      <c r="AK124" s="1013" t="s">
        <v>455</v>
      </c>
      <c r="AL124" s="1011"/>
      <c r="AM124" s="1011"/>
      <c r="AN124" s="1011"/>
      <c r="AO124" s="1012"/>
      <c r="AP124" s="1014" t="s">
        <v>437</v>
      </c>
      <c r="AQ124" s="1015"/>
      <c r="AR124" s="1015"/>
      <c r="AS124" s="1015"/>
      <c r="AT124" s="1016"/>
      <c r="AU124" s="1113" t="s">
        <v>478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64.8</v>
      </c>
      <c r="BR124" s="1080"/>
      <c r="BS124" s="1080"/>
      <c r="BT124" s="1080"/>
      <c r="BU124" s="1080"/>
      <c r="BV124" s="1080">
        <v>67.7</v>
      </c>
      <c r="BW124" s="1080"/>
      <c r="BX124" s="1080"/>
      <c r="BY124" s="1080"/>
      <c r="BZ124" s="1080"/>
      <c r="CA124" s="1080">
        <v>61.1</v>
      </c>
      <c r="CB124" s="1080"/>
      <c r="CC124" s="1080"/>
      <c r="CD124" s="1080"/>
      <c r="CE124" s="1080"/>
      <c r="CF124" s="1081"/>
      <c r="CG124" s="1082"/>
      <c r="CH124" s="1082"/>
      <c r="CI124" s="1082"/>
      <c r="CJ124" s="1083"/>
      <c r="CK124" s="1065"/>
      <c r="CL124" s="1065"/>
      <c r="CM124" s="1065"/>
      <c r="CN124" s="1065"/>
      <c r="CO124" s="1066"/>
      <c r="CP124" s="1072" t="s">
        <v>479</v>
      </c>
      <c r="CQ124" s="1073"/>
      <c r="CR124" s="1073"/>
      <c r="CS124" s="1073"/>
      <c r="CT124" s="1073"/>
      <c r="CU124" s="1073"/>
      <c r="CV124" s="1073"/>
      <c r="CW124" s="1073"/>
      <c r="CX124" s="1073"/>
      <c r="CY124" s="1073"/>
      <c r="CZ124" s="1073"/>
      <c r="DA124" s="1073"/>
      <c r="DB124" s="1073"/>
      <c r="DC124" s="1073"/>
      <c r="DD124" s="1073"/>
      <c r="DE124" s="1073"/>
      <c r="DF124" s="1074"/>
      <c r="DG124" s="1057" t="s">
        <v>480</v>
      </c>
      <c r="DH124" s="1036"/>
      <c r="DI124" s="1036"/>
      <c r="DJ124" s="1036"/>
      <c r="DK124" s="1037"/>
      <c r="DL124" s="1035" t="s">
        <v>385</v>
      </c>
      <c r="DM124" s="1036"/>
      <c r="DN124" s="1036"/>
      <c r="DO124" s="1036"/>
      <c r="DP124" s="1037"/>
      <c r="DQ124" s="1035" t="s">
        <v>481</v>
      </c>
      <c r="DR124" s="1036"/>
      <c r="DS124" s="1036"/>
      <c r="DT124" s="1036"/>
      <c r="DU124" s="1037"/>
      <c r="DV124" s="1038" t="s">
        <v>437</v>
      </c>
      <c r="DW124" s="1039"/>
      <c r="DX124" s="1039"/>
      <c r="DY124" s="1039"/>
      <c r="DZ124" s="1040"/>
    </row>
    <row r="125" spans="1:130" s="246" customFormat="1" ht="26.25" customHeight="1" x14ac:dyDescent="0.15">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482</v>
      </c>
      <c r="AB125" s="1011"/>
      <c r="AC125" s="1011"/>
      <c r="AD125" s="1011"/>
      <c r="AE125" s="1012"/>
      <c r="AF125" s="1013" t="s">
        <v>483</v>
      </c>
      <c r="AG125" s="1011"/>
      <c r="AH125" s="1011"/>
      <c r="AI125" s="1011"/>
      <c r="AJ125" s="1012"/>
      <c r="AK125" s="1013" t="s">
        <v>483</v>
      </c>
      <c r="AL125" s="1011"/>
      <c r="AM125" s="1011"/>
      <c r="AN125" s="1011"/>
      <c r="AO125" s="1012"/>
      <c r="AP125" s="1014" t="s">
        <v>484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437</v>
      </c>
      <c r="DH125" s="979"/>
      <c r="DI125" s="979"/>
      <c r="DJ125" s="979"/>
      <c r="DK125" s="979"/>
      <c r="DL125" s="979" t="s">
        <v>435</v>
      </c>
      <c r="DM125" s="979"/>
      <c r="DN125" s="979"/>
      <c r="DO125" s="979"/>
      <c r="DP125" s="979"/>
      <c r="DQ125" s="979" t="s">
        <v>487</v>
      </c>
      <c r="DR125" s="979"/>
      <c r="DS125" s="979"/>
      <c r="DT125" s="979"/>
      <c r="DU125" s="979"/>
      <c r="DV125" s="980" t="s">
        <v>480</v>
      </c>
      <c r="DW125" s="980"/>
      <c r="DX125" s="980"/>
      <c r="DY125" s="980"/>
      <c r="DZ125" s="981"/>
    </row>
    <row r="126" spans="1:130" s="246" customFormat="1" ht="26.25" customHeight="1" thickBot="1" x14ac:dyDescent="0.2">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480</v>
      </c>
      <c r="AB126" s="1011"/>
      <c r="AC126" s="1011"/>
      <c r="AD126" s="1011"/>
      <c r="AE126" s="1012"/>
      <c r="AF126" s="1013" t="s">
        <v>480</v>
      </c>
      <c r="AG126" s="1011"/>
      <c r="AH126" s="1011"/>
      <c r="AI126" s="1011"/>
      <c r="AJ126" s="1012"/>
      <c r="AK126" s="1013" t="s">
        <v>488</v>
      </c>
      <c r="AL126" s="1011"/>
      <c r="AM126" s="1011"/>
      <c r="AN126" s="1011"/>
      <c r="AO126" s="1012"/>
      <c r="AP126" s="1014" t="s">
        <v>489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490</v>
      </c>
      <c r="CQ126" s="1002"/>
      <c r="CR126" s="1002"/>
      <c r="CS126" s="1002"/>
      <c r="CT126" s="1002"/>
      <c r="CU126" s="1002"/>
      <c r="CV126" s="1002"/>
      <c r="CW126" s="1002"/>
      <c r="CX126" s="1002"/>
      <c r="CY126" s="1002"/>
      <c r="CZ126" s="1002"/>
      <c r="DA126" s="1002"/>
      <c r="DB126" s="1002"/>
      <c r="DC126" s="1002"/>
      <c r="DD126" s="1002"/>
      <c r="DE126" s="1002"/>
      <c r="DF126" s="1003"/>
      <c r="DG126" s="971" t="s">
        <v>491</v>
      </c>
      <c r="DH126" s="972"/>
      <c r="DI126" s="972"/>
      <c r="DJ126" s="972"/>
      <c r="DK126" s="972"/>
      <c r="DL126" s="972" t="s">
        <v>484</v>
      </c>
      <c r="DM126" s="972"/>
      <c r="DN126" s="972"/>
      <c r="DO126" s="972"/>
      <c r="DP126" s="972"/>
      <c r="DQ126" s="972" t="s">
        <v>480</v>
      </c>
      <c r="DR126" s="972"/>
      <c r="DS126" s="972"/>
      <c r="DT126" s="972"/>
      <c r="DU126" s="972"/>
      <c r="DV126" s="973" t="s">
        <v>435</v>
      </c>
      <c r="DW126" s="973"/>
      <c r="DX126" s="973"/>
      <c r="DY126" s="973"/>
      <c r="DZ126" s="974"/>
    </row>
    <row r="127" spans="1:130" s="246" customFormat="1" ht="26.25" customHeight="1" x14ac:dyDescent="0.15">
      <c r="A127" s="1112"/>
      <c r="B127" s="1000"/>
      <c r="C127" s="1054" t="s">
        <v>492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437</v>
      </c>
      <c r="AB127" s="1011"/>
      <c r="AC127" s="1011"/>
      <c r="AD127" s="1011"/>
      <c r="AE127" s="1012"/>
      <c r="AF127" s="1013" t="s">
        <v>480</v>
      </c>
      <c r="AG127" s="1011"/>
      <c r="AH127" s="1011"/>
      <c r="AI127" s="1011"/>
      <c r="AJ127" s="1012"/>
      <c r="AK127" s="1013" t="s">
        <v>481</v>
      </c>
      <c r="AL127" s="1011"/>
      <c r="AM127" s="1011"/>
      <c r="AN127" s="1011"/>
      <c r="AO127" s="1012"/>
      <c r="AP127" s="1014" t="s">
        <v>489</v>
      </c>
      <c r="AQ127" s="1015"/>
      <c r="AR127" s="1015"/>
      <c r="AS127" s="1015"/>
      <c r="AT127" s="1016"/>
      <c r="AU127" s="282"/>
      <c r="AV127" s="282"/>
      <c r="AW127" s="282"/>
      <c r="AX127" s="1084" t="s">
        <v>493</v>
      </c>
      <c r="AY127" s="1085"/>
      <c r="AZ127" s="1085"/>
      <c r="BA127" s="1085"/>
      <c r="BB127" s="1085"/>
      <c r="BC127" s="1085"/>
      <c r="BD127" s="1085"/>
      <c r="BE127" s="1086"/>
      <c r="BF127" s="1087" t="s">
        <v>494</v>
      </c>
      <c r="BG127" s="1085"/>
      <c r="BH127" s="1085"/>
      <c r="BI127" s="1085"/>
      <c r="BJ127" s="1085"/>
      <c r="BK127" s="1085"/>
      <c r="BL127" s="1086"/>
      <c r="BM127" s="1087" t="s">
        <v>495</v>
      </c>
      <c r="BN127" s="1085"/>
      <c r="BO127" s="1085"/>
      <c r="BP127" s="1085"/>
      <c r="BQ127" s="1085"/>
      <c r="BR127" s="1085"/>
      <c r="BS127" s="1086"/>
      <c r="BT127" s="1087" t="s">
        <v>496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497</v>
      </c>
      <c r="CQ127" s="1002"/>
      <c r="CR127" s="1002"/>
      <c r="CS127" s="1002"/>
      <c r="CT127" s="1002"/>
      <c r="CU127" s="1002"/>
      <c r="CV127" s="1002"/>
      <c r="CW127" s="1002"/>
      <c r="CX127" s="1002"/>
      <c r="CY127" s="1002"/>
      <c r="CZ127" s="1002"/>
      <c r="DA127" s="1002"/>
      <c r="DB127" s="1002"/>
      <c r="DC127" s="1002"/>
      <c r="DD127" s="1002"/>
      <c r="DE127" s="1002"/>
      <c r="DF127" s="1003"/>
      <c r="DG127" s="971" t="s">
        <v>484</v>
      </c>
      <c r="DH127" s="972"/>
      <c r="DI127" s="972"/>
      <c r="DJ127" s="972"/>
      <c r="DK127" s="972"/>
      <c r="DL127" s="972" t="s">
        <v>385</v>
      </c>
      <c r="DM127" s="972"/>
      <c r="DN127" s="972"/>
      <c r="DO127" s="972"/>
      <c r="DP127" s="972"/>
      <c r="DQ127" s="972" t="s">
        <v>385</v>
      </c>
      <c r="DR127" s="972"/>
      <c r="DS127" s="972"/>
      <c r="DT127" s="972"/>
      <c r="DU127" s="972"/>
      <c r="DV127" s="973" t="s">
        <v>498</v>
      </c>
      <c r="DW127" s="973"/>
      <c r="DX127" s="973"/>
      <c r="DY127" s="973"/>
      <c r="DZ127" s="974"/>
    </row>
    <row r="128" spans="1:130" s="246" customFormat="1" ht="26.25" customHeight="1" thickBot="1" x14ac:dyDescent="0.2">
      <c r="A128" s="1095" t="s">
        <v>499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500</v>
      </c>
      <c r="X128" s="1097"/>
      <c r="Y128" s="1097"/>
      <c r="Z128" s="1098"/>
      <c r="AA128" s="1099">
        <v>32240</v>
      </c>
      <c r="AB128" s="1100"/>
      <c r="AC128" s="1100"/>
      <c r="AD128" s="1100"/>
      <c r="AE128" s="1101"/>
      <c r="AF128" s="1102">
        <v>32070</v>
      </c>
      <c r="AG128" s="1100"/>
      <c r="AH128" s="1100"/>
      <c r="AI128" s="1100"/>
      <c r="AJ128" s="1101"/>
      <c r="AK128" s="1102">
        <v>26124</v>
      </c>
      <c r="AL128" s="1100"/>
      <c r="AM128" s="1100"/>
      <c r="AN128" s="1100"/>
      <c r="AO128" s="1101"/>
      <c r="AP128" s="1103"/>
      <c r="AQ128" s="1104"/>
      <c r="AR128" s="1104"/>
      <c r="AS128" s="1104"/>
      <c r="AT128" s="1105"/>
      <c r="AU128" s="282"/>
      <c r="AV128" s="282"/>
      <c r="AW128" s="282"/>
      <c r="AX128" s="940" t="s">
        <v>501</v>
      </c>
      <c r="AY128" s="941"/>
      <c r="AZ128" s="941"/>
      <c r="BA128" s="941"/>
      <c r="BB128" s="941"/>
      <c r="BC128" s="941"/>
      <c r="BD128" s="941"/>
      <c r="BE128" s="942"/>
      <c r="BF128" s="1106" t="s">
        <v>498</v>
      </c>
      <c r="BG128" s="1107"/>
      <c r="BH128" s="1107"/>
      <c r="BI128" s="1107"/>
      <c r="BJ128" s="1107"/>
      <c r="BK128" s="1107"/>
      <c r="BL128" s="1108"/>
      <c r="BM128" s="1106">
        <v>13.87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502</v>
      </c>
      <c r="CQ128" s="1089"/>
      <c r="CR128" s="1089"/>
      <c r="CS128" s="1089"/>
      <c r="CT128" s="1089"/>
      <c r="CU128" s="1089"/>
      <c r="CV128" s="1089"/>
      <c r="CW128" s="1089"/>
      <c r="CX128" s="1089"/>
      <c r="CY128" s="1089"/>
      <c r="CZ128" s="1089"/>
      <c r="DA128" s="1089"/>
      <c r="DB128" s="1089"/>
      <c r="DC128" s="1089"/>
      <c r="DD128" s="1089"/>
      <c r="DE128" s="1089"/>
      <c r="DF128" s="1090"/>
      <c r="DG128" s="1091">
        <v>5372</v>
      </c>
      <c r="DH128" s="1092"/>
      <c r="DI128" s="1092"/>
      <c r="DJ128" s="1092"/>
      <c r="DK128" s="1092"/>
      <c r="DL128" s="1092" t="s">
        <v>435</v>
      </c>
      <c r="DM128" s="1092"/>
      <c r="DN128" s="1092"/>
      <c r="DO128" s="1092"/>
      <c r="DP128" s="1092"/>
      <c r="DQ128" s="1092" t="s">
        <v>437</v>
      </c>
      <c r="DR128" s="1092"/>
      <c r="DS128" s="1092"/>
      <c r="DT128" s="1092"/>
      <c r="DU128" s="1092"/>
      <c r="DV128" s="1093" t="s">
        <v>481</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503</v>
      </c>
      <c r="X129" s="1126"/>
      <c r="Y129" s="1126"/>
      <c r="Z129" s="1127"/>
      <c r="AA129" s="1010">
        <v>7541483</v>
      </c>
      <c r="AB129" s="1011"/>
      <c r="AC129" s="1011"/>
      <c r="AD129" s="1011"/>
      <c r="AE129" s="1012"/>
      <c r="AF129" s="1013">
        <v>7582161</v>
      </c>
      <c r="AG129" s="1011"/>
      <c r="AH129" s="1011"/>
      <c r="AI129" s="1011"/>
      <c r="AJ129" s="1012"/>
      <c r="AK129" s="1013">
        <v>7579129</v>
      </c>
      <c r="AL129" s="1011"/>
      <c r="AM129" s="1011"/>
      <c r="AN129" s="1011"/>
      <c r="AO129" s="1012"/>
      <c r="AP129" s="1128"/>
      <c r="AQ129" s="1129"/>
      <c r="AR129" s="1129"/>
      <c r="AS129" s="1129"/>
      <c r="AT129" s="1130"/>
      <c r="AU129" s="284"/>
      <c r="AV129" s="284"/>
      <c r="AW129" s="284"/>
      <c r="AX129" s="1119" t="s">
        <v>504</v>
      </c>
      <c r="AY129" s="1002"/>
      <c r="AZ129" s="1002"/>
      <c r="BA129" s="1002"/>
      <c r="BB129" s="1002"/>
      <c r="BC129" s="1002"/>
      <c r="BD129" s="1002"/>
      <c r="BE129" s="1003"/>
      <c r="BF129" s="1120" t="s">
        <v>482</v>
      </c>
      <c r="BG129" s="1121"/>
      <c r="BH129" s="1121"/>
      <c r="BI129" s="1121"/>
      <c r="BJ129" s="1121"/>
      <c r="BK129" s="1121"/>
      <c r="BL129" s="1122"/>
      <c r="BM129" s="1120">
        <v>18.87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506</v>
      </c>
      <c r="X130" s="1126"/>
      <c r="Y130" s="1126"/>
      <c r="Z130" s="1127"/>
      <c r="AA130" s="1010">
        <v>789262</v>
      </c>
      <c r="AB130" s="1011"/>
      <c r="AC130" s="1011"/>
      <c r="AD130" s="1011"/>
      <c r="AE130" s="1012"/>
      <c r="AF130" s="1013">
        <v>830785</v>
      </c>
      <c r="AG130" s="1011"/>
      <c r="AH130" s="1011"/>
      <c r="AI130" s="1011"/>
      <c r="AJ130" s="1012"/>
      <c r="AK130" s="1013">
        <v>842262</v>
      </c>
      <c r="AL130" s="1011"/>
      <c r="AM130" s="1011"/>
      <c r="AN130" s="1011"/>
      <c r="AO130" s="1012"/>
      <c r="AP130" s="1128"/>
      <c r="AQ130" s="1129"/>
      <c r="AR130" s="1129"/>
      <c r="AS130" s="1129"/>
      <c r="AT130" s="1130"/>
      <c r="AU130" s="284"/>
      <c r="AV130" s="284"/>
      <c r="AW130" s="284"/>
      <c r="AX130" s="1119" t="s">
        <v>507</v>
      </c>
      <c r="AY130" s="1002"/>
      <c r="AZ130" s="1002"/>
      <c r="BA130" s="1002"/>
      <c r="BB130" s="1002"/>
      <c r="BC130" s="1002"/>
      <c r="BD130" s="1002"/>
      <c r="BE130" s="1003"/>
      <c r="BF130" s="1156">
        <v>7.6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508</v>
      </c>
      <c r="X131" s="1164"/>
      <c r="Y131" s="1164"/>
      <c r="Z131" s="1165"/>
      <c r="AA131" s="1057">
        <v>6752221</v>
      </c>
      <c r="AB131" s="1036"/>
      <c r="AC131" s="1036"/>
      <c r="AD131" s="1036"/>
      <c r="AE131" s="1037"/>
      <c r="AF131" s="1035">
        <v>6751376</v>
      </c>
      <c r="AG131" s="1036"/>
      <c r="AH131" s="1036"/>
      <c r="AI131" s="1036"/>
      <c r="AJ131" s="1037"/>
      <c r="AK131" s="1035">
        <v>6736867</v>
      </c>
      <c r="AL131" s="1036"/>
      <c r="AM131" s="1036"/>
      <c r="AN131" s="1036"/>
      <c r="AO131" s="1037"/>
      <c r="AP131" s="1166"/>
      <c r="AQ131" s="1167"/>
      <c r="AR131" s="1167"/>
      <c r="AS131" s="1167"/>
      <c r="AT131" s="1168"/>
      <c r="AU131" s="284"/>
      <c r="AV131" s="284"/>
      <c r="AW131" s="284"/>
      <c r="AX131" s="1138" t="s">
        <v>509</v>
      </c>
      <c r="AY131" s="1089"/>
      <c r="AZ131" s="1089"/>
      <c r="BA131" s="1089"/>
      <c r="BB131" s="1089"/>
      <c r="BC131" s="1089"/>
      <c r="BD131" s="1089"/>
      <c r="BE131" s="1090"/>
      <c r="BF131" s="1139">
        <v>61.1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8.1595078119999993</v>
      </c>
      <c r="AB132" s="1152"/>
      <c r="AC132" s="1152"/>
      <c r="AD132" s="1152"/>
      <c r="AE132" s="1153"/>
      <c r="AF132" s="1154">
        <v>7.3806880259999996</v>
      </c>
      <c r="AG132" s="1152"/>
      <c r="AH132" s="1152"/>
      <c r="AI132" s="1152"/>
      <c r="AJ132" s="1153"/>
      <c r="AK132" s="1154">
        <v>7.5140566079999997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8.4</v>
      </c>
      <c r="AB133" s="1135"/>
      <c r="AC133" s="1135"/>
      <c r="AD133" s="1135"/>
      <c r="AE133" s="1136"/>
      <c r="AF133" s="1134">
        <v>7.8</v>
      </c>
      <c r="AG133" s="1135"/>
      <c r="AH133" s="1135"/>
      <c r="AI133" s="1135"/>
      <c r="AJ133" s="1136"/>
      <c r="AK133" s="1134">
        <v>7.6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ZUHN4ceUh+ldVOk7NQRAh+T4+jvmo4pDhpzIYmThGNOt+aicjdnWZkMIm7vWElKCB+Ff0UJlQX2dF/xHZKTAw==" saltValue="6mUWUQrBrUEZ1nFD5qRC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cNjPaZrhy7as5rEesNs30LwkfD5bKR8/2UUttXI1lkqdtfVKoWEnowYaJsAuWJhQey5z54zg1JgU3kxG9MGrg==" saltValue="7Qavliga1gpL55A+OfbhS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XWeVEnj6CjbrD+GxF4MTxFKJ2jCW6LR1Ofe6gT7iqjSDB3FZgKZNHD6o+absvwI7Vb3tRmMIZrUj8UNpDJsA==" saltValue="7nNqqEQrOoeCmwCrvxVr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2260666</v>
      </c>
      <c r="AP9" s="312">
        <v>69093</v>
      </c>
      <c r="AQ9" s="313">
        <v>63072</v>
      </c>
      <c r="AR9" s="314">
        <v>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22418</v>
      </c>
      <c r="AP10" s="315">
        <v>685</v>
      </c>
      <c r="AQ10" s="316">
        <v>6862</v>
      </c>
      <c r="AR10" s="317">
        <v>-90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74014</v>
      </c>
      <c r="AP11" s="315">
        <v>2262</v>
      </c>
      <c r="AQ11" s="316">
        <v>9054</v>
      </c>
      <c r="AR11" s="317">
        <v>-75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361</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205060</v>
      </c>
      <c r="AP14" s="315">
        <v>6267</v>
      </c>
      <c r="AQ14" s="316">
        <v>2718</v>
      </c>
      <c r="AR14" s="317">
        <v>130.6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v>53649</v>
      </c>
      <c r="AP15" s="315">
        <v>1640</v>
      </c>
      <c r="AQ15" s="316">
        <v>1384</v>
      </c>
      <c r="AR15" s="317">
        <v>18.5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-171302</v>
      </c>
      <c r="AP16" s="315">
        <v>-5236</v>
      </c>
      <c r="AQ16" s="316">
        <v>-5449</v>
      </c>
      <c r="AR16" s="317">
        <v>-3.9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2444505</v>
      </c>
      <c r="AP17" s="315">
        <v>74712</v>
      </c>
      <c r="AQ17" s="316">
        <v>78003</v>
      </c>
      <c r="AR17" s="317">
        <v>-4.2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7.98</v>
      </c>
      <c r="AP21" s="328">
        <v>7.51</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97.7</v>
      </c>
      <c r="AP22" s="333">
        <v>97.1</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839312</v>
      </c>
      <c r="AP32" s="342">
        <v>25652</v>
      </c>
      <c r="AQ32" s="343">
        <v>34855</v>
      </c>
      <c r="AR32" s="344">
        <v>-26.4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t="s">
        <v>525</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535286</v>
      </c>
      <c r="AP35" s="342">
        <v>16360</v>
      </c>
      <c r="AQ35" s="343">
        <v>15141</v>
      </c>
      <c r="AR35" s="344">
        <v>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t="s">
        <v>525</v>
      </c>
      <c r="AP36" s="342" t="s">
        <v>525</v>
      </c>
      <c r="AQ36" s="343">
        <v>2517</v>
      </c>
      <c r="AR36" s="344" t="s">
        <v>525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t="s">
        <v>525</v>
      </c>
      <c r="AP37" s="342" t="s">
        <v>525</v>
      </c>
      <c r="AQ37" s="343">
        <v>522</v>
      </c>
      <c r="AR37" s="344" t="s">
        <v>525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v>-26124</v>
      </c>
      <c r="AP39" s="342">
        <v>-798</v>
      </c>
      <c r="AQ39" s="343">
        <v>-2915</v>
      </c>
      <c r="AR39" s="344">
        <v>-72.599999999999994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-842262</v>
      </c>
      <c r="AP40" s="342">
        <v>-25742</v>
      </c>
      <c r="AQ40" s="343">
        <v>-35363</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506212</v>
      </c>
      <c r="AP41" s="342">
        <v>15471</v>
      </c>
      <c r="AQ41" s="343">
        <v>14758</v>
      </c>
      <c r="AR41" s="344">
        <v>4.8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1918456</v>
      </c>
      <c r="AN51" s="364">
        <v>56803</v>
      </c>
      <c r="AO51" s="365">
        <v>-19.100000000000001</v>
      </c>
      <c r="AP51" s="366">
        <v>53292</v>
      </c>
      <c r="AQ51" s="367">
        <v>0</v>
      </c>
      <c r="AR51" s="368">
        <v>-19.100000000000001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932891</v>
      </c>
      <c r="AN52" s="372">
        <v>27622</v>
      </c>
      <c r="AO52" s="373">
        <v>-4.4000000000000004</v>
      </c>
      <c r="AP52" s="374">
        <v>28900</v>
      </c>
      <c r="AQ52" s="375">
        <v>18.899999999999999</v>
      </c>
      <c r="AR52" s="376">
        <v>-23.3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1478643</v>
      </c>
      <c r="AN53" s="364">
        <v>44043</v>
      </c>
      <c r="AO53" s="365">
        <v>-22.5</v>
      </c>
      <c r="AP53" s="366">
        <v>56894</v>
      </c>
      <c r="AQ53" s="367">
        <v>6.8</v>
      </c>
      <c r="AR53" s="368">
        <v>-29.3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905872</v>
      </c>
      <c r="AN54" s="372">
        <v>26982</v>
      </c>
      <c r="AO54" s="373">
        <v>-2.2999999999999998</v>
      </c>
      <c r="AP54" s="374">
        <v>32548</v>
      </c>
      <c r="AQ54" s="375">
        <v>12.6</v>
      </c>
      <c r="AR54" s="376">
        <v>-14.9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1044563</v>
      </c>
      <c r="AN55" s="364">
        <v>31409</v>
      </c>
      <c r="AO55" s="365">
        <v>-28.7</v>
      </c>
      <c r="AP55" s="366">
        <v>57122</v>
      </c>
      <c r="AQ55" s="367">
        <v>0.4</v>
      </c>
      <c r="AR55" s="368">
        <v>-29.1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644542</v>
      </c>
      <c r="AN56" s="372">
        <v>19381</v>
      </c>
      <c r="AO56" s="373">
        <v>-28.2</v>
      </c>
      <c r="AP56" s="374">
        <v>36191</v>
      </c>
      <c r="AQ56" s="375">
        <v>11.2</v>
      </c>
      <c r="AR56" s="376">
        <v>-39.4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1239157</v>
      </c>
      <c r="AN57" s="364">
        <v>37548</v>
      </c>
      <c r="AO57" s="365">
        <v>19.5</v>
      </c>
      <c r="AP57" s="366">
        <v>53655</v>
      </c>
      <c r="AQ57" s="367">
        <v>-6.1</v>
      </c>
      <c r="AR57" s="368">
        <v>25.6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679095</v>
      </c>
      <c r="AN58" s="372">
        <v>20577</v>
      </c>
      <c r="AO58" s="373">
        <v>6.2</v>
      </c>
      <c r="AP58" s="374">
        <v>32719</v>
      </c>
      <c r="AQ58" s="375">
        <v>-9.6</v>
      </c>
      <c r="AR58" s="376">
        <v>15.8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1103513</v>
      </c>
      <c r="AN59" s="364">
        <v>33727</v>
      </c>
      <c r="AO59" s="365">
        <v>-10.199999999999999</v>
      </c>
      <c r="AP59" s="366">
        <v>53869</v>
      </c>
      <c r="AQ59" s="367">
        <v>0.4</v>
      </c>
      <c r="AR59" s="368">
        <v>-10.6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742088</v>
      </c>
      <c r="AN60" s="372">
        <v>22681</v>
      </c>
      <c r="AO60" s="373">
        <v>10.199999999999999</v>
      </c>
      <c r="AP60" s="374">
        <v>35046</v>
      </c>
      <c r="AQ60" s="375">
        <v>7.1</v>
      </c>
      <c r="AR60" s="376">
        <v>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1356866</v>
      </c>
      <c r="AN61" s="379">
        <v>40706</v>
      </c>
      <c r="AO61" s="380">
        <v>-12.2</v>
      </c>
      <c r="AP61" s="381">
        <v>54966</v>
      </c>
      <c r="AQ61" s="382">
        <v>0.3</v>
      </c>
      <c r="AR61" s="368">
        <v>-12.5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780898</v>
      </c>
      <c r="AN62" s="372">
        <v>23449</v>
      </c>
      <c r="AO62" s="373">
        <v>-3.7</v>
      </c>
      <c r="AP62" s="374">
        <v>33081</v>
      </c>
      <c r="AQ62" s="375">
        <v>8</v>
      </c>
      <c r="AR62" s="376">
        <v>-11.7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e4qgb7JLwmDbYaW0mDRqKD4oey81Qm0fyIUpqPoTjNGjaehbZGbo+bKlV0ig2TTNDqFfS/PzqQKDYwxGSMnxQ==" saltValue="9OY1rlyOURBGZPOnVNSX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coUaqIIPcmA0+F0vgQAIbIUlvu8vabkrthrq6RCiqWEhtpzT4c6wmcGsakaHIMz0msWjO2tTvgEse5Wfx/AgQ==" saltValue="imEl7uoX3DHgRPPNl0yK4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TJs52fLKUUbqYllK+y1UuYH1F3mWmX/4KWGHNhrDAvCgOSPs9FSmVjSk3i3ACNo0alLFnH3cPHZXtg9S02xeA==" saltValue="4bo3yJ6LhvVKpXYFpBSP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26.87</v>
      </c>
      <c r="G47" s="12">
        <v>25.36</v>
      </c>
      <c r="H47" s="12">
        <v>28.89</v>
      </c>
      <c r="I47" s="12">
        <v>25.79</v>
      </c>
      <c r="J47" s="13">
        <v>25.79</v>
      </c>
    </row>
    <row r="48" spans="2:10" ht="57.75" customHeight="1" x14ac:dyDescent="0.15">
      <c r="B48" s="14"/>
      <c r="C48" s="1196" t="s">
        <v>4</v>
      </c>
      <c r="D48" s="1196"/>
      <c r="E48" s="1197"/>
      <c r="F48" s="15">
        <v>5.86</v>
      </c>
      <c r="G48" s="16">
        <v>6.96</v>
      </c>
      <c r="H48" s="16">
        <v>4.1900000000000004</v>
      </c>
      <c r="I48" s="16">
        <v>5.3</v>
      </c>
      <c r="J48" s="17">
        <v>3.54</v>
      </c>
    </row>
    <row r="49" spans="2:10" ht="57.75" customHeight="1" thickBot="1" x14ac:dyDescent="0.2">
      <c r="B49" s="18"/>
      <c r="C49" s="1198" t="s">
        <v>5</v>
      </c>
      <c r="D49" s="1198"/>
      <c r="E49" s="1199"/>
      <c r="F49" s="19" t="s">
        <v>572</v>
      </c>
      <c r="G49" s="20" t="s">
        <v>573</v>
      </c>
      <c r="H49" s="20" t="s">
        <v>574</v>
      </c>
      <c r="I49" s="20" t="s">
        <v>575</v>
      </c>
      <c r="J49" s="21" t="s">
        <v>576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edm6TQebv6see/OncEMQPgEybhJKw9H+r0ogbtsWSfig1JCOBGTNtKndNri4Ogki4PFDQiJl4Ooeujie2frw==" saltValue="+Njecql9bOJU47ZQZt/e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577</v>
      </c>
      <c r="D34" s="1206"/>
      <c r="E34" s="1207"/>
      <c r="F34" s="32">
        <v>6.91</v>
      </c>
      <c r="G34" s="33">
        <v>8.5299999999999994</v>
      </c>
      <c r="H34" s="33">
        <v>9.14</v>
      </c>
      <c r="I34" s="33">
        <v>10.119999999999999</v>
      </c>
      <c r="J34" s="34">
        <v>12.14</v>
      </c>
      <c r="K34" s="22"/>
      <c r="L34" s="22"/>
      <c r="M34" s="22"/>
      <c r="N34" s="22"/>
      <c r="O34" s="22"/>
      <c r="P34" s="22"/>
    </row>
    <row r="35" spans="1:16" ht="39" customHeight="1" x14ac:dyDescent="0.15">
      <c r="A35" s="22"/>
      <c r="B35" s="35"/>
      <c r="C35" s="1200" t="s">
        <v>578</v>
      </c>
      <c r="D35" s="1201"/>
      <c r="E35" s="1202"/>
      <c r="F35" s="36">
        <v>5.85</v>
      </c>
      <c r="G35" s="37">
        <v>6.96</v>
      </c>
      <c r="H35" s="37">
        <v>4.1900000000000004</v>
      </c>
      <c r="I35" s="37">
        <v>5.29</v>
      </c>
      <c r="J35" s="38">
        <v>3.53</v>
      </c>
      <c r="K35" s="22"/>
      <c r="L35" s="22"/>
      <c r="M35" s="22"/>
      <c r="N35" s="22"/>
      <c r="O35" s="22"/>
      <c r="P35" s="22"/>
    </row>
    <row r="36" spans="1:16" ht="39" customHeight="1" x14ac:dyDescent="0.15">
      <c r="A36" s="22"/>
      <c r="B36" s="35"/>
      <c r="C36" s="1200" t="s">
        <v>579</v>
      </c>
      <c r="D36" s="1201"/>
      <c r="E36" s="1202"/>
      <c r="F36" s="36">
        <v>1.1599999999999999</v>
      </c>
      <c r="G36" s="37">
        <v>1.43</v>
      </c>
      <c r="H36" s="37">
        <v>0.79</v>
      </c>
      <c r="I36" s="37">
        <v>1.17</v>
      </c>
      <c r="J36" s="38">
        <v>1.48</v>
      </c>
      <c r="K36" s="22"/>
      <c r="L36" s="22"/>
      <c r="M36" s="22"/>
      <c r="N36" s="22"/>
      <c r="O36" s="22"/>
      <c r="P36" s="22"/>
    </row>
    <row r="37" spans="1:16" ht="39" customHeight="1" x14ac:dyDescent="0.15">
      <c r="A37" s="22"/>
      <c r="B37" s="35"/>
      <c r="C37" s="1200" t="s">
        <v>580</v>
      </c>
      <c r="D37" s="1201"/>
      <c r="E37" s="1202"/>
      <c r="F37" s="36">
        <v>1.1499999999999999</v>
      </c>
      <c r="G37" s="37">
        <v>1.18</v>
      </c>
      <c r="H37" s="37">
        <v>1.24</v>
      </c>
      <c r="I37" s="37">
        <v>1.29</v>
      </c>
      <c r="J37" s="38">
        <v>1.35</v>
      </c>
      <c r="K37" s="22"/>
      <c r="L37" s="22"/>
      <c r="M37" s="22"/>
      <c r="N37" s="22"/>
      <c r="O37" s="22"/>
      <c r="P37" s="22"/>
    </row>
    <row r="38" spans="1:16" ht="39" customHeight="1" x14ac:dyDescent="0.15">
      <c r="A38" s="22"/>
      <c r="B38" s="35"/>
      <c r="C38" s="1200" t="s">
        <v>581</v>
      </c>
      <c r="D38" s="1201"/>
      <c r="E38" s="1202"/>
      <c r="F38" s="36">
        <v>2.04</v>
      </c>
      <c r="G38" s="37">
        <v>1.86</v>
      </c>
      <c r="H38" s="37">
        <v>1.78</v>
      </c>
      <c r="I38" s="37">
        <v>1.4</v>
      </c>
      <c r="J38" s="38">
        <v>0.24</v>
      </c>
      <c r="K38" s="22"/>
      <c r="L38" s="22"/>
      <c r="M38" s="22"/>
      <c r="N38" s="22"/>
      <c r="O38" s="22"/>
      <c r="P38" s="22"/>
    </row>
    <row r="39" spans="1:16" ht="39" customHeight="1" x14ac:dyDescent="0.15">
      <c r="A39" s="22"/>
      <c r="B39" s="35"/>
      <c r="C39" s="1200" t="s">
        <v>582</v>
      </c>
      <c r="D39" s="1201"/>
      <c r="E39" s="1202"/>
      <c r="F39" s="36">
        <v>7.0000000000000007E-2</v>
      </c>
      <c r="G39" s="37">
        <v>0.09</v>
      </c>
      <c r="H39" s="37">
        <v>0.1</v>
      </c>
      <c r="I39" s="37">
        <v>0.06</v>
      </c>
      <c r="J39" s="38">
        <v>7.0000000000000007E-2</v>
      </c>
      <c r="K39" s="22"/>
      <c r="L39" s="22"/>
      <c r="M39" s="22"/>
      <c r="N39" s="22"/>
      <c r="O39" s="22"/>
      <c r="P39" s="22"/>
    </row>
    <row r="40" spans="1:16" ht="39" customHeight="1" x14ac:dyDescent="0.15">
      <c r="A40" s="22"/>
      <c r="B40" s="35"/>
      <c r="C40" s="1200" t="s">
        <v>583</v>
      </c>
      <c r="D40" s="1201"/>
      <c r="E40" s="1202"/>
      <c r="F40" s="36">
        <v>0.12</v>
      </c>
      <c r="G40" s="37">
        <v>0.11</v>
      </c>
      <c r="H40" s="37">
        <v>7.0000000000000007E-2</v>
      </c>
      <c r="I40" s="37">
        <v>0.12</v>
      </c>
      <c r="J40" s="38">
        <v>0.03</v>
      </c>
      <c r="K40" s="22"/>
      <c r="L40" s="22"/>
      <c r="M40" s="22"/>
      <c r="N40" s="22"/>
      <c r="O40" s="22"/>
      <c r="P40" s="22"/>
    </row>
    <row r="41" spans="1:16" ht="39" customHeight="1" x14ac:dyDescent="0.15">
      <c r="A41" s="22"/>
      <c r="B41" s="35"/>
      <c r="C41" s="1200" t="s">
        <v>584</v>
      </c>
      <c r="D41" s="1201"/>
      <c r="E41" s="1202"/>
      <c r="F41" s="36">
        <v>0</v>
      </c>
      <c r="G41" s="37">
        <v>0.01</v>
      </c>
      <c r="H41" s="37">
        <v>0</v>
      </c>
      <c r="I41" s="37">
        <v>0.02</v>
      </c>
      <c r="J41" s="38">
        <v>0.01</v>
      </c>
      <c r="K41" s="22"/>
      <c r="L41" s="22"/>
      <c r="M41" s="22"/>
      <c r="N41" s="22"/>
      <c r="O41" s="22"/>
      <c r="P41" s="22"/>
    </row>
    <row r="42" spans="1:16" ht="39" customHeight="1" x14ac:dyDescent="0.15">
      <c r="A42" s="22"/>
      <c r="B42" s="39"/>
      <c r="C42" s="1200" t="s">
        <v>585</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586</v>
      </c>
      <c r="D43" s="1204"/>
      <c r="E43" s="1205"/>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yB3nMrRRLGjT3SM9IP4U/kvU1b0Q8CcQjMpHZNPL4UY4KzedMVTaTOoCdkdgYktVd47vjOatNgFcvugGLsRiw==" saltValue="y10gHrDoyQYJQMfrA0xO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908</v>
      </c>
      <c r="L45" s="60">
        <v>802</v>
      </c>
      <c r="M45" s="60">
        <v>834</v>
      </c>
      <c r="N45" s="60">
        <v>823</v>
      </c>
      <c r="O45" s="61">
        <v>839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10"/>
      <c r="C48" s="1211"/>
      <c r="D48" s="62"/>
      <c r="E48" s="1216" t="s">
        <v>15</v>
      </c>
      <c r="F48" s="1216"/>
      <c r="G48" s="1216"/>
      <c r="H48" s="1216"/>
      <c r="I48" s="1216"/>
      <c r="J48" s="1217"/>
      <c r="K48" s="63">
        <v>507</v>
      </c>
      <c r="L48" s="64">
        <v>530</v>
      </c>
      <c r="M48" s="64">
        <v>539</v>
      </c>
      <c r="N48" s="64">
        <v>538</v>
      </c>
      <c r="O48" s="65">
        <v>535</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525</v>
      </c>
      <c r="L49" s="64" t="s">
        <v>525</v>
      </c>
      <c r="M49" s="64" t="s">
        <v>525</v>
      </c>
      <c r="N49" s="64" t="s">
        <v>525</v>
      </c>
      <c r="O49" s="65" t="s">
        <v>525</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525</v>
      </c>
      <c r="L50" s="64" t="s">
        <v>525</v>
      </c>
      <c r="M50" s="64" t="s">
        <v>525</v>
      </c>
      <c r="N50" s="64" t="s">
        <v>525</v>
      </c>
      <c r="O50" s="65" t="s">
        <v>525</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808</v>
      </c>
      <c r="L52" s="64">
        <v>795</v>
      </c>
      <c r="M52" s="64">
        <v>820</v>
      </c>
      <c r="N52" s="64">
        <v>862</v>
      </c>
      <c r="O52" s="65">
        <v>868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607</v>
      </c>
      <c r="L53" s="69">
        <v>537</v>
      </c>
      <c r="M53" s="69">
        <v>553</v>
      </c>
      <c r="N53" s="69">
        <v>499</v>
      </c>
      <c r="O53" s="70">
        <v>506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608</v>
      </c>
      <c r="L57" s="83" t="s">
        <v>608</v>
      </c>
      <c r="M57" s="83" t="s">
        <v>608</v>
      </c>
      <c r="N57" s="83" t="s">
        <v>608</v>
      </c>
      <c r="O57" s="84" t="s">
        <v>608</v>
      </c>
    </row>
    <row r="58" spans="1:21" ht="31.5" customHeight="1" thickBot="1" x14ac:dyDescent="0.2">
      <c r="B58" s="1226"/>
      <c r="C58" s="1227"/>
      <c r="D58" s="1231" t="s">
        <v>27</v>
      </c>
      <c r="E58" s="1232"/>
      <c r="F58" s="1232"/>
      <c r="G58" s="1232"/>
      <c r="H58" s="1232"/>
      <c r="I58" s="1232"/>
      <c r="J58" s="1233"/>
      <c r="K58" s="85" t="s">
        <v>608</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DhxDdpPJvjZdjGQnMNfh6H6UiQn8g85bi2j5h9yX+o7pIG3PsgfNZ7eouWgFvc/hRg9HWnDULuCpUDy8rsA==" saltValue="XyzY0ov1fz+cDE9xKe6o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34" t="s">
        <v>30</v>
      </c>
      <c r="C41" s="1235"/>
      <c r="D41" s="101"/>
      <c r="E41" s="1240" t="s">
        <v>31</v>
      </c>
      <c r="F41" s="1240"/>
      <c r="G41" s="1240"/>
      <c r="H41" s="1241"/>
      <c r="I41" s="102">
        <v>9603</v>
      </c>
      <c r="J41" s="103">
        <v>9916</v>
      </c>
      <c r="K41" s="103">
        <v>9673</v>
      </c>
      <c r="L41" s="103">
        <v>9852</v>
      </c>
      <c r="M41" s="104">
        <v>9898</v>
      </c>
    </row>
    <row r="42" spans="2:13" ht="27.75" customHeight="1" x14ac:dyDescent="0.15">
      <c r="B42" s="1236"/>
      <c r="C42" s="1237"/>
      <c r="D42" s="105"/>
      <c r="E42" s="1242" t="s">
        <v>32</v>
      </c>
      <c r="F42" s="1242"/>
      <c r="G42" s="1242"/>
      <c r="H42" s="1243"/>
      <c r="I42" s="106">
        <v>222</v>
      </c>
      <c r="J42" s="107">
        <v>165</v>
      </c>
      <c r="K42" s="107">
        <v>140</v>
      </c>
      <c r="L42" s="107">
        <v>687</v>
      </c>
      <c r="M42" s="108">
        <v>663</v>
      </c>
    </row>
    <row r="43" spans="2:13" ht="27.75" customHeight="1" x14ac:dyDescent="0.15">
      <c r="B43" s="1236"/>
      <c r="C43" s="1237"/>
      <c r="D43" s="105"/>
      <c r="E43" s="1242" t="s">
        <v>33</v>
      </c>
      <c r="F43" s="1242"/>
      <c r="G43" s="1242"/>
      <c r="H43" s="1243"/>
      <c r="I43" s="106">
        <v>7464</v>
      </c>
      <c r="J43" s="107">
        <v>7289</v>
      </c>
      <c r="K43" s="107">
        <v>7128</v>
      </c>
      <c r="L43" s="107">
        <v>6833</v>
      </c>
      <c r="M43" s="108">
        <v>6509</v>
      </c>
    </row>
    <row r="44" spans="2:13" ht="27.75" customHeight="1" x14ac:dyDescent="0.15">
      <c r="B44" s="1236"/>
      <c r="C44" s="1237"/>
      <c r="D44" s="105"/>
      <c r="E44" s="1242" t="s">
        <v>34</v>
      </c>
      <c r="F44" s="1242"/>
      <c r="G44" s="1242"/>
      <c r="H44" s="1243"/>
      <c r="I44" s="106" t="s">
        <v>525</v>
      </c>
      <c r="J44" s="107" t="s">
        <v>525</v>
      </c>
      <c r="K44" s="107" t="s">
        <v>525</v>
      </c>
      <c r="L44" s="107" t="s">
        <v>525</v>
      </c>
      <c r="M44" s="108" t="s">
        <v>525</v>
      </c>
    </row>
    <row r="45" spans="2:13" ht="27.75" customHeight="1" x14ac:dyDescent="0.15">
      <c r="B45" s="1236"/>
      <c r="C45" s="1237"/>
      <c r="D45" s="105"/>
      <c r="E45" s="1242" t="s">
        <v>35</v>
      </c>
      <c r="F45" s="1242"/>
      <c r="G45" s="1242"/>
      <c r="H45" s="1243"/>
      <c r="I45" s="106">
        <v>2153</v>
      </c>
      <c r="J45" s="107">
        <v>1941</v>
      </c>
      <c r="K45" s="107">
        <v>1959</v>
      </c>
      <c r="L45" s="107">
        <v>1823</v>
      </c>
      <c r="M45" s="108">
        <v>1836</v>
      </c>
    </row>
    <row r="46" spans="2:13" ht="27.75" customHeight="1" x14ac:dyDescent="0.15">
      <c r="B46" s="1236"/>
      <c r="C46" s="1237"/>
      <c r="D46" s="109"/>
      <c r="E46" s="1242" t="s">
        <v>36</v>
      </c>
      <c r="F46" s="1242"/>
      <c r="G46" s="1242"/>
      <c r="H46" s="1243"/>
      <c r="I46" s="106">
        <v>5</v>
      </c>
      <c r="J46" s="107">
        <v>6</v>
      </c>
      <c r="K46" s="107">
        <v>5</v>
      </c>
      <c r="L46" s="107" t="s">
        <v>525</v>
      </c>
      <c r="M46" s="108" t="s">
        <v>525</v>
      </c>
    </row>
    <row r="47" spans="2:13" ht="27.75" customHeight="1" x14ac:dyDescent="0.15">
      <c r="B47" s="1236"/>
      <c r="C47" s="1237"/>
      <c r="D47" s="110"/>
      <c r="E47" s="1244" t="s">
        <v>37</v>
      </c>
      <c r="F47" s="1245"/>
      <c r="G47" s="1245"/>
      <c r="H47" s="1246"/>
      <c r="I47" s="106" t="s">
        <v>525</v>
      </c>
      <c r="J47" s="107" t="s">
        <v>525</v>
      </c>
      <c r="K47" s="107" t="s">
        <v>525</v>
      </c>
      <c r="L47" s="107" t="s">
        <v>525</v>
      </c>
      <c r="M47" s="108" t="s">
        <v>525</v>
      </c>
    </row>
    <row r="48" spans="2:13" ht="27.75" customHeight="1" x14ac:dyDescent="0.15">
      <c r="B48" s="1236"/>
      <c r="C48" s="1237"/>
      <c r="D48" s="105"/>
      <c r="E48" s="1242" t="s">
        <v>38</v>
      </c>
      <c r="F48" s="1242"/>
      <c r="G48" s="1242"/>
      <c r="H48" s="1243"/>
      <c r="I48" s="106" t="s">
        <v>525</v>
      </c>
      <c r="J48" s="107" t="s">
        <v>525</v>
      </c>
      <c r="K48" s="107" t="s">
        <v>525</v>
      </c>
      <c r="L48" s="107" t="s">
        <v>525</v>
      </c>
      <c r="M48" s="108" t="s">
        <v>525</v>
      </c>
    </row>
    <row r="49" spans="2:13" ht="27.75" customHeight="1" x14ac:dyDescent="0.15">
      <c r="B49" s="1238"/>
      <c r="C49" s="1239"/>
      <c r="D49" s="105"/>
      <c r="E49" s="1242" t="s">
        <v>39</v>
      </c>
      <c r="F49" s="1242"/>
      <c r="G49" s="1242"/>
      <c r="H49" s="1243"/>
      <c r="I49" s="106" t="s">
        <v>525</v>
      </c>
      <c r="J49" s="107" t="s">
        <v>525</v>
      </c>
      <c r="K49" s="107" t="s">
        <v>525</v>
      </c>
      <c r="L49" s="107" t="s">
        <v>525</v>
      </c>
      <c r="M49" s="108" t="s">
        <v>525</v>
      </c>
    </row>
    <row r="50" spans="2:13" ht="27.75" customHeight="1" x14ac:dyDescent="0.15">
      <c r="B50" s="1247" t="s">
        <v>40</v>
      </c>
      <c r="C50" s="1248"/>
      <c r="D50" s="111"/>
      <c r="E50" s="1242" t="s">
        <v>41</v>
      </c>
      <c r="F50" s="1242"/>
      <c r="G50" s="1242"/>
      <c r="H50" s="1243"/>
      <c r="I50" s="106">
        <v>3617</v>
      </c>
      <c r="J50" s="107">
        <v>3863</v>
      </c>
      <c r="K50" s="107">
        <v>4203</v>
      </c>
      <c r="L50" s="107">
        <v>4390</v>
      </c>
      <c r="M50" s="108">
        <v>4720</v>
      </c>
    </row>
    <row r="51" spans="2:13" ht="27.75" customHeight="1" x14ac:dyDescent="0.15">
      <c r="B51" s="1236"/>
      <c r="C51" s="1237"/>
      <c r="D51" s="105"/>
      <c r="E51" s="1242" t="s">
        <v>42</v>
      </c>
      <c r="F51" s="1242"/>
      <c r="G51" s="1242"/>
      <c r="H51" s="1243"/>
      <c r="I51" s="106">
        <v>179</v>
      </c>
      <c r="J51" s="107">
        <v>142</v>
      </c>
      <c r="K51" s="107">
        <v>114</v>
      </c>
      <c r="L51" s="107">
        <v>85</v>
      </c>
      <c r="M51" s="108">
        <v>61</v>
      </c>
    </row>
    <row r="52" spans="2:13" ht="27.75" customHeight="1" x14ac:dyDescent="0.15">
      <c r="B52" s="1238"/>
      <c r="C52" s="1239"/>
      <c r="D52" s="105"/>
      <c r="E52" s="1242" t="s">
        <v>43</v>
      </c>
      <c r="F52" s="1242"/>
      <c r="G52" s="1242"/>
      <c r="H52" s="1243"/>
      <c r="I52" s="106">
        <v>10388</v>
      </c>
      <c r="J52" s="107">
        <v>10438</v>
      </c>
      <c r="K52" s="107">
        <v>10209</v>
      </c>
      <c r="L52" s="107">
        <v>10149</v>
      </c>
      <c r="M52" s="108">
        <v>10006</v>
      </c>
    </row>
    <row r="53" spans="2:13" ht="27.75" customHeight="1" thickBot="1" x14ac:dyDescent="0.2">
      <c r="B53" s="1249" t="s">
        <v>44</v>
      </c>
      <c r="C53" s="1250"/>
      <c r="D53" s="112"/>
      <c r="E53" s="1251" t="s">
        <v>45</v>
      </c>
      <c r="F53" s="1251"/>
      <c r="G53" s="1251"/>
      <c r="H53" s="1252"/>
      <c r="I53" s="113">
        <v>5264</v>
      </c>
      <c r="J53" s="114">
        <v>4873</v>
      </c>
      <c r="K53" s="114">
        <v>4379</v>
      </c>
      <c r="L53" s="114">
        <v>4571</v>
      </c>
      <c r="M53" s="115">
        <v>4119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jwPOpBClhsBWYucB8AIVni1ukOjnn15wAZPUrOdzMtqWy8r4X/RaYBFe+1aFZjeUXk+6xrwPt48FUAqrMlgoA==" saltValue="Qu6s/SKx/SP6ppTj7Ogm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2179</v>
      </c>
      <c r="G55" s="127">
        <v>1955</v>
      </c>
      <c r="H55" s="128">
        <v>1955</v>
      </c>
    </row>
    <row r="56" spans="2:8" ht="52.5" customHeight="1" x14ac:dyDescent="0.15">
      <c r="B56" s="129"/>
      <c r="C56" s="1263" t="s">
        <v>49</v>
      </c>
      <c r="D56" s="1263"/>
      <c r="E56" s="1264"/>
      <c r="F56" s="130">
        <v>135</v>
      </c>
      <c r="G56" s="130">
        <v>185</v>
      </c>
      <c r="H56" s="131">
        <v>185</v>
      </c>
    </row>
    <row r="57" spans="2:8" ht="53.25" customHeight="1" x14ac:dyDescent="0.15">
      <c r="B57" s="129"/>
      <c r="C57" s="1265" t="s">
        <v>50</v>
      </c>
      <c r="D57" s="1265"/>
      <c r="E57" s="1266"/>
      <c r="F57" s="132">
        <v>1623</v>
      </c>
      <c r="G57" s="132">
        <v>2097</v>
      </c>
      <c r="H57" s="133">
        <v>2424</v>
      </c>
    </row>
    <row r="58" spans="2:8" ht="45.75" customHeight="1" x14ac:dyDescent="0.15">
      <c r="B58" s="134"/>
      <c r="C58" s="1253" t="s">
        <v>603</v>
      </c>
      <c r="D58" s="1254"/>
      <c r="E58" s="1255"/>
      <c r="F58" s="135">
        <v>857</v>
      </c>
      <c r="G58" s="135">
        <v>1266</v>
      </c>
      <c r="H58" s="136">
        <v>1476</v>
      </c>
    </row>
    <row r="59" spans="2:8" ht="45.75" customHeight="1" x14ac:dyDescent="0.15">
      <c r="B59" s="134"/>
      <c r="C59" s="1253" t="s">
        <v>604</v>
      </c>
      <c r="D59" s="1254"/>
      <c r="E59" s="1255"/>
      <c r="F59" s="135">
        <v>300</v>
      </c>
      <c r="G59" s="135">
        <v>300</v>
      </c>
      <c r="H59" s="136">
        <v>300</v>
      </c>
    </row>
    <row r="60" spans="2:8" ht="45.75" customHeight="1" x14ac:dyDescent="0.15">
      <c r="B60" s="134"/>
      <c r="C60" s="1253" t="s">
        <v>605</v>
      </c>
      <c r="D60" s="1254"/>
      <c r="E60" s="1255"/>
      <c r="F60" s="135">
        <v>137</v>
      </c>
      <c r="G60" s="135">
        <v>149</v>
      </c>
      <c r="H60" s="136">
        <v>218</v>
      </c>
    </row>
    <row r="61" spans="2:8" ht="45.75" customHeight="1" x14ac:dyDescent="0.15">
      <c r="B61" s="134"/>
      <c r="C61" s="1253" t="s">
        <v>606</v>
      </c>
      <c r="D61" s="1254"/>
      <c r="E61" s="1255"/>
      <c r="F61" s="135">
        <v>203</v>
      </c>
      <c r="G61" s="135">
        <v>203</v>
      </c>
      <c r="H61" s="136">
        <v>203</v>
      </c>
    </row>
    <row r="62" spans="2:8" ht="45.75" customHeight="1" thickBot="1" x14ac:dyDescent="0.2">
      <c r="B62" s="137"/>
      <c r="C62" s="1256" t="s">
        <v>607</v>
      </c>
      <c r="D62" s="1257"/>
      <c r="E62" s="1258"/>
      <c r="F62" s="138">
        <v>45</v>
      </c>
      <c r="G62" s="138">
        <v>83</v>
      </c>
      <c r="H62" s="139">
        <v>107</v>
      </c>
    </row>
    <row r="63" spans="2:8" ht="52.5" customHeight="1" thickBot="1" x14ac:dyDescent="0.2">
      <c r="B63" s="140"/>
      <c r="C63" s="1259" t="s">
        <v>51</v>
      </c>
      <c r="D63" s="1259"/>
      <c r="E63" s="1260"/>
      <c r="F63" s="141">
        <v>3937</v>
      </c>
      <c r="G63" s="141">
        <v>4238</v>
      </c>
      <c r="H63" s="142">
        <v>4564</v>
      </c>
    </row>
    <row r="64" spans="2:8" ht="15" customHeight="1" x14ac:dyDescent="0.15"/>
    <row r="65" ht="0" hidden="1" customHeight="1" x14ac:dyDescent="0.15"/>
    <row r="66" ht="0" hidden="1" customHeight="1" x14ac:dyDescent="0.15"/>
  </sheetData>
  <sheetProtection algorithmName="SHA-512" hashValue="8p0VQIP/mj/MlJM6Q41jU5+wh3tnroRy8fVqRg6mitqAOyWrt+EbHBdzOq9ksbOw0hQDvVIF69INGhotANpMMA==" saltValue="VXV3pyaNB27X2ofPNzs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56803</v>
      </c>
      <c r="E3" s="161"/>
      <c r="F3" s="162">
        <v>53292</v>
      </c>
      <c r="G3" s="163"/>
      <c r="H3" s="164"/>
    </row>
    <row r="4" spans="1:8" x14ac:dyDescent="0.15">
      <c r="A4" s="165"/>
      <c r="B4" s="166"/>
      <c r="C4" s="167"/>
      <c r="D4" s="168">
        <v>27622</v>
      </c>
      <c r="E4" s="169"/>
      <c r="F4" s="170">
        <v>28900</v>
      </c>
      <c r="G4" s="171"/>
      <c r="H4" s="172"/>
    </row>
    <row r="5" spans="1:8" x14ac:dyDescent="0.15">
      <c r="A5" s="153" t="s">
        <v>559</v>
      </c>
      <c r="B5" s="158"/>
      <c r="C5" s="159"/>
      <c r="D5" s="160">
        <v>44043</v>
      </c>
      <c r="E5" s="161"/>
      <c r="F5" s="162">
        <v>56894</v>
      </c>
      <c r="G5" s="163"/>
      <c r="H5" s="164"/>
    </row>
    <row r="6" spans="1:8" x14ac:dyDescent="0.15">
      <c r="A6" s="165"/>
      <c r="B6" s="166"/>
      <c r="C6" s="167"/>
      <c r="D6" s="168">
        <v>26982</v>
      </c>
      <c r="E6" s="169"/>
      <c r="F6" s="170">
        <v>32548</v>
      </c>
      <c r="G6" s="171"/>
      <c r="H6" s="172"/>
    </row>
    <row r="7" spans="1:8" x14ac:dyDescent="0.15">
      <c r="A7" s="153" t="s">
        <v>560</v>
      </c>
      <c r="B7" s="158"/>
      <c r="C7" s="159"/>
      <c r="D7" s="160">
        <v>31409</v>
      </c>
      <c r="E7" s="161"/>
      <c r="F7" s="162">
        <v>57122</v>
      </c>
      <c r="G7" s="163"/>
      <c r="H7" s="164"/>
    </row>
    <row r="8" spans="1:8" x14ac:dyDescent="0.15">
      <c r="A8" s="165"/>
      <c r="B8" s="166"/>
      <c r="C8" s="167"/>
      <c r="D8" s="168">
        <v>19381</v>
      </c>
      <c r="E8" s="169"/>
      <c r="F8" s="170">
        <v>36191</v>
      </c>
      <c r="G8" s="171"/>
      <c r="H8" s="172"/>
    </row>
    <row r="9" spans="1:8" x14ac:dyDescent="0.15">
      <c r="A9" s="153" t="s">
        <v>561</v>
      </c>
      <c r="B9" s="158"/>
      <c r="C9" s="159"/>
      <c r="D9" s="160">
        <v>37548</v>
      </c>
      <c r="E9" s="161"/>
      <c r="F9" s="162">
        <v>53655</v>
      </c>
      <c r="G9" s="163"/>
      <c r="H9" s="164"/>
    </row>
    <row r="10" spans="1:8" x14ac:dyDescent="0.15">
      <c r="A10" s="165"/>
      <c r="B10" s="166"/>
      <c r="C10" s="167"/>
      <c r="D10" s="168">
        <v>20577</v>
      </c>
      <c r="E10" s="169"/>
      <c r="F10" s="170">
        <v>32719</v>
      </c>
      <c r="G10" s="171"/>
      <c r="H10" s="172"/>
    </row>
    <row r="11" spans="1:8" x14ac:dyDescent="0.15">
      <c r="A11" s="153" t="s">
        <v>562</v>
      </c>
      <c r="B11" s="158"/>
      <c r="C11" s="159"/>
      <c r="D11" s="160">
        <v>33727</v>
      </c>
      <c r="E11" s="161"/>
      <c r="F11" s="162">
        <v>53869</v>
      </c>
      <c r="G11" s="163"/>
      <c r="H11" s="164"/>
    </row>
    <row r="12" spans="1:8" x14ac:dyDescent="0.15">
      <c r="A12" s="165"/>
      <c r="B12" s="166"/>
      <c r="C12" s="173"/>
      <c r="D12" s="168">
        <v>22681</v>
      </c>
      <c r="E12" s="169"/>
      <c r="F12" s="170">
        <v>35046</v>
      </c>
      <c r="G12" s="171"/>
      <c r="H12" s="172"/>
    </row>
    <row r="13" spans="1:8" x14ac:dyDescent="0.15">
      <c r="A13" s="153"/>
      <c r="B13" s="158"/>
      <c r="C13" s="174"/>
      <c r="D13" s="175">
        <v>40706</v>
      </c>
      <c r="E13" s="176"/>
      <c r="F13" s="177">
        <v>54966</v>
      </c>
      <c r="G13" s="178"/>
      <c r="H13" s="164"/>
    </row>
    <row r="14" spans="1:8" x14ac:dyDescent="0.15">
      <c r="A14" s="165"/>
      <c r="B14" s="166"/>
      <c r="C14" s="167"/>
      <c r="D14" s="168">
        <v>23449</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5.86</v>
      </c>
      <c r="C19" s="179">
        <f>ROUND(VALUE(SUBSTITUTE(実質収支比率等に係る経年分析!G$48,"▲","-")),2)</f>
        <v>6.96</v>
      </c>
      <c r="D19" s="179">
        <f>ROUND(VALUE(SUBSTITUTE(実質収支比率等に係る経年分析!H$48,"▲","-")),2)</f>
        <v>4.1900000000000004</v>
      </c>
      <c r="E19" s="179">
        <f>ROUND(VALUE(SUBSTITUTE(実質収支比率等に係る経年分析!I$48,"▲","-")),2)</f>
        <v>5.3</v>
      </c>
      <c r="F19" s="179">
        <f>ROUND(VALUE(SUBSTITUTE(実質収支比率等に係る経年分析!J$48,"▲","-")),2)</f>
        <v>3.54</v>
      </c>
    </row>
    <row r="20" spans="1:11" x14ac:dyDescent="0.15">
      <c r="A20" s="179" t="s">
        <v>55</v>
      </c>
      <c r="B20" s="179">
        <f>ROUND(VALUE(SUBSTITUTE(実質収支比率等に係る経年分析!F$47,"▲","-")),2)</f>
        <v>26.87</v>
      </c>
      <c r="C20" s="179">
        <f>ROUND(VALUE(SUBSTITUTE(実質収支比率等に係る経年分析!G$47,"▲","-")),2)</f>
        <v>25.36</v>
      </c>
      <c r="D20" s="179">
        <f>ROUND(VALUE(SUBSTITUTE(実質収支比率等に係る経年分析!H$47,"▲","-")),2)</f>
        <v>28.89</v>
      </c>
      <c r="E20" s="179">
        <f>ROUND(VALUE(SUBSTITUTE(実質収支比率等に係る経年分析!I$47,"▲","-")),2)</f>
        <v>25.79</v>
      </c>
      <c r="F20" s="179">
        <f>ROUND(VALUE(SUBSTITUTE(実質収支比率等に係る経年分析!J$47,"▲","-")),2)</f>
        <v>25.79</v>
      </c>
    </row>
    <row r="21" spans="1:11" x14ac:dyDescent="0.15">
      <c r="A21" s="179" t="s">
        <v>56</v>
      </c>
      <c r="B21" s="179">
        <f>IF(ISNUMBER(VALUE(SUBSTITUTE(実質収支比率等に係る経年分析!F$49,"▲","-"))),ROUND(VALUE(SUBSTITUTE(実質収支比率等に係る経年分析!F$49,"▲","-")),2),NA())</f>
        <v>-2.15</v>
      </c>
      <c r="C21" s="179">
        <f>IF(ISNUMBER(VALUE(SUBSTITUTE(実質収支比率等に係る経年分析!G$49,"▲","-"))),ROUND(VALUE(SUBSTITUTE(実質収支比率等に係る経年分析!G$49,"▲","-")),2),NA())</f>
        <v>-2.3199999999999998</v>
      </c>
      <c r="D21" s="179">
        <f>IF(ISNUMBER(VALUE(SUBSTITUTE(実質収支比率等に係る経年分析!H$49,"▲","-"))),ROUND(VALUE(SUBSTITUTE(実質収支比率等に係る経年分析!H$49,"▲","-")),2),NA())</f>
        <v>-2.76</v>
      </c>
      <c r="E21" s="179">
        <f>IF(ISNUMBER(VALUE(SUBSTITUTE(実質収支比率等に係る経年分析!I$49,"▲","-"))),ROUND(VALUE(SUBSTITUTE(実質収支比率等に係る経年分析!I$49,"▲","-")),2),NA())</f>
        <v>-1.82</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10.119999999999999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808</v>
      </c>
      <c r="E42" s="181"/>
      <c r="F42" s="181"/>
      <c r="G42" s="181">
        <f>'実質公債費比率（分子）の構造'!L$52</f>
        <v>795</v>
      </c>
      <c r="H42" s="181"/>
      <c r="I42" s="181"/>
      <c r="J42" s="181">
        <f>'実質公債費比率（分子）の構造'!M$52</f>
        <v>820</v>
      </c>
      <c r="K42" s="181"/>
      <c r="L42" s="181"/>
      <c r="M42" s="181">
        <f>'実質公債費比率（分子）の構造'!N$52</f>
        <v>862</v>
      </c>
      <c r="N42" s="181"/>
      <c r="O42" s="181"/>
      <c r="P42" s="181">
        <f>'実質公債費比率（分子）の構造'!O$52</f>
        <v>868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507</v>
      </c>
      <c r="C46" s="181"/>
      <c r="D46" s="181"/>
      <c r="E46" s="181">
        <f>'実質公債費比率（分子）の構造'!L$48</f>
        <v>530</v>
      </c>
      <c r="F46" s="181"/>
      <c r="G46" s="181"/>
      <c r="H46" s="181">
        <f>'実質公債費比率（分子）の構造'!M$48</f>
        <v>539</v>
      </c>
      <c r="I46" s="181"/>
      <c r="J46" s="181"/>
      <c r="K46" s="181">
        <f>'実質公債費比率（分子）の構造'!N$48</f>
        <v>538</v>
      </c>
      <c r="L46" s="181"/>
      <c r="M46" s="181"/>
      <c r="N46" s="181">
        <f>'実質公債費比率（分子）の構造'!O$48</f>
        <v>535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908</v>
      </c>
      <c r="C49" s="181"/>
      <c r="D49" s="181"/>
      <c r="E49" s="181">
        <f>'実質公債費比率（分子）の構造'!L$45</f>
        <v>802</v>
      </c>
      <c r="F49" s="181"/>
      <c r="G49" s="181"/>
      <c r="H49" s="181">
        <f>'実質公債費比率（分子）の構造'!M$45</f>
        <v>834</v>
      </c>
      <c r="I49" s="181"/>
      <c r="J49" s="181"/>
      <c r="K49" s="181">
        <f>'実質公債費比率（分子）の構造'!N$45</f>
        <v>823</v>
      </c>
      <c r="L49" s="181"/>
      <c r="M49" s="181"/>
      <c r="N49" s="181">
        <f>'実質公債費比率（分子）の構造'!O$45</f>
        <v>839</v>
      </c>
      <c r="O49" s="181"/>
      <c r="P49" s="181"/>
    </row>
    <row r="50" spans="1:16" x14ac:dyDescent="0.15">
      <c r="A50" s="181" t="s">
        <v>71</v>
      </c>
      <c r="B50" s="181" t="e">
        <f>NA()</f>
        <v>#N/A</v>
      </c>
      <c r="C50" s="181">
        <f>IF(ISNUMBER('実質公債費比率（分子）の構造'!K$53),'実質公債費比率（分子）の構造'!K$53,NA())</f>
        <v>607</v>
      </c>
      <c r="D50" s="181" t="e">
        <f>NA()</f>
        <v>#N/A</v>
      </c>
      <c r="E50" s="181" t="e">
        <f>NA()</f>
        <v>#N/A</v>
      </c>
      <c r="F50" s="181">
        <f>IF(ISNUMBER('実質公債費比率（分子）の構造'!L$53),'実質公債費比率（分子）の構造'!L$53,NA())</f>
        <v>537</v>
      </c>
      <c r="G50" s="181" t="e">
        <f>NA()</f>
        <v>#N/A</v>
      </c>
      <c r="H50" s="181" t="e">
        <f>NA()</f>
        <v>#N/A</v>
      </c>
      <c r="I50" s="181">
        <f>IF(ISNUMBER('実質公債費比率（分子）の構造'!M$53),'実質公債費比率（分子）の構造'!M$53,NA())</f>
        <v>553</v>
      </c>
      <c r="J50" s="181" t="e">
        <f>NA()</f>
        <v>#N/A</v>
      </c>
      <c r="K50" s="181" t="e">
        <f>NA()</f>
        <v>#N/A</v>
      </c>
      <c r="L50" s="181">
        <f>IF(ISNUMBER('実質公債費比率（分子）の構造'!N$53),'実質公債費比率（分子）の構造'!N$53,NA())</f>
        <v>499</v>
      </c>
      <c r="M50" s="181" t="e">
        <f>NA()</f>
        <v>#N/A</v>
      </c>
      <c r="N50" s="181" t="e">
        <f>NA()</f>
        <v>#N/A</v>
      </c>
      <c r="O50" s="181">
        <f>IF(ISNUMBER('実質公債費比率（分子）の構造'!O$53),'実質公債費比率（分子）の構造'!O$53,NA())</f>
        <v>506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10388</v>
      </c>
      <c r="E56" s="180"/>
      <c r="F56" s="180"/>
      <c r="G56" s="180">
        <f>'将来負担比率（分子）の構造'!J$52</f>
        <v>10438</v>
      </c>
      <c r="H56" s="180"/>
      <c r="I56" s="180"/>
      <c r="J56" s="180">
        <f>'将来負担比率（分子）の構造'!K$52</f>
        <v>10209</v>
      </c>
      <c r="K56" s="180"/>
      <c r="L56" s="180"/>
      <c r="M56" s="180">
        <f>'将来負担比率（分子）の構造'!L$52</f>
        <v>10149</v>
      </c>
      <c r="N56" s="180"/>
      <c r="O56" s="180"/>
      <c r="P56" s="180">
        <f>'将来負担比率（分子）の構造'!M$52</f>
        <v>10006</v>
      </c>
    </row>
    <row r="57" spans="1:16" x14ac:dyDescent="0.15">
      <c r="A57" s="180" t="s">
        <v>42</v>
      </c>
      <c r="B57" s="180"/>
      <c r="C57" s="180"/>
      <c r="D57" s="180">
        <f>'将来負担比率（分子）の構造'!I$51</f>
        <v>179</v>
      </c>
      <c r="E57" s="180"/>
      <c r="F57" s="180"/>
      <c r="G57" s="180">
        <f>'将来負担比率（分子）の構造'!J$51</f>
        <v>142</v>
      </c>
      <c r="H57" s="180"/>
      <c r="I57" s="180"/>
      <c r="J57" s="180">
        <f>'将来負担比率（分子）の構造'!K$51</f>
        <v>114</v>
      </c>
      <c r="K57" s="180"/>
      <c r="L57" s="180"/>
      <c r="M57" s="180">
        <f>'将来負担比率（分子）の構造'!L$51</f>
        <v>85</v>
      </c>
      <c r="N57" s="180"/>
      <c r="O57" s="180"/>
      <c r="P57" s="180">
        <f>'将来負担比率（分子）の構造'!M$51</f>
        <v>61</v>
      </c>
    </row>
    <row r="58" spans="1:16" x14ac:dyDescent="0.15">
      <c r="A58" s="180" t="s">
        <v>41</v>
      </c>
      <c r="B58" s="180"/>
      <c r="C58" s="180"/>
      <c r="D58" s="180">
        <f>'将来負担比率（分子）の構造'!I$50</f>
        <v>3617</v>
      </c>
      <c r="E58" s="180"/>
      <c r="F58" s="180"/>
      <c r="G58" s="180">
        <f>'将来負担比率（分子）の構造'!J$50</f>
        <v>3863</v>
      </c>
      <c r="H58" s="180"/>
      <c r="I58" s="180"/>
      <c r="J58" s="180">
        <f>'将来負担比率（分子）の構造'!K$50</f>
        <v>4203</v>
      </c>
      <c r="K58" s="180"/>
      <c r="L58" s="180"/>
      <c r="M58" s="180">
        <f>'将来負担比率（分子）の構造'!L$50</f>
        <v>4390</v>
      </c>
      <c r="N58" s="180"/>
      <c r="O58" s="180"/>
      <c r="P58" s="180">
        <f>'将来負担比率（分子）の構造'!M$50</f>
        <v>4720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6</v>
      </c>
      <c r="F61" s="180"/>
      <c r="G61" s="180"/>
      <c r="H61" s="180">
        <f>'将来負担比率（分子）の構造'!K$46</f>
        <v>5</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2153</v>
      </c>
      <c r="C62" s="180"/>
      <c r="D62" s="180"/>
      <c r="E62" s="180">
        <f>'将来負担比率（分子）の構造'!J$45</f>
        <v>1941</v>
      </c>
      <c r="F62" s="180"/>
      <c r="G62" s="180"/>
      <c r="H62" s="180">
        <f>'将来負担比率（分子）の構造'!K$45</f>
        <v>1959</v>
      </c>
      <c r="I62" s="180"/>
      <c r="J62" s="180"/>
      <c r="K62" s="180">
        <f>'将来負担比率（分子）の構造'!L$45</f>
        <v>1823</v>
      </c>
      <c r="L62" s="180"/>
      <c r="M62" s="180"/>
      <c r="N62" s="180">
        <f>'将来負担比率（分子）の構造'!M$45</f>
        <v>1836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7464</v>
      </c>
      <c r="C64" s="180"/>
      <c r="D64" s="180"/>
      <c r="E64" s="180">
        <f>'将来負担比率（分子）の構造'!J$43</f>
        <v>7289</v>
      </c>
      <c r="F64" s="180"/>
      <c r="G64" s="180"/>
      <c r="H64" s="180">
        <f>'将来負担比率（分子）の構造'!K$43</f>
        <v>7128</v>
      </c>
      <c r="I64" s="180"/>
      <c r="J64" s="180"/>
      <c r="K64" s="180">
        <f>'将来負担比率（分子）の構造'!L$43</f>
        <v>6833</v>
      </c>
      <c r="L64" s="180"/>
      <c r="M64" s="180"/>
      <c r="N64" s="180">
        <f>'将来負担比率（分子）の構造'!M$43</f>
        <v>6509</v>
      </c>
      <c r="O64" s="180"/>
      <c r="P64" s="180"/>
    </row>
    <row r="65" spans="1:16" x14ac:dyDescent="0.15">
      <c r="A65" s="180" t="s">
        <v>32</v>
      </c>
      <c r="B65" s="180">
        <f>'将来負担比率（分子）の構造'!I$42</f>
        <v>222</v>
      </c>
      <c r="C65" s="180"/>
      <c r="D65" s="180"/>
      <c r="E65" s="180">
        <f>'将来負担比率（分子）の構造'!J$42</f>
        <v>165</v>
      </c>
      <c r="F65" s="180"/>
      <c r="G65" s="180"/>
      <c r="H65" s="180">
        <f>'将来負担比率（分子）の構造'!K$42</f>
        <v>140</v>
      </c>
      <c r="I65" s="180"/>
      <c r="J65" s="180"/>
      <c r="K65" s="180">
        <f>'将来負担比率（分子）の構造'!L$42</f>
        <v>687</v>
      </c>
      <c r="L65" s="180"/>
      <c r="M65" s="180"/>
      <c r="N65" s="180">
        <f>'将来負担比率（分子）の構造'!M$42</f>
        <v>663</v>
      </c>
      <c r="O65" s="180"/>
      <c r="P65" s="180"/>
    </row>
    <row r="66" spans="1:16" x14ac:dyDescent="0.15">
      <c r="A66" s="180" t="s">
        <v>31</v>
      </c>
      <c r="B66" s="180">
        <f>'将来負担比率（分子）の構造'!I$41</f>
        <v>9603</v>
      </c>
      <c r="C66" s="180"/>
      <c r="D66" s="180"/>
      <c r="E66" s="180">
        <f>'将来負担比率（分子）の構造'!J$41</f>
        <v>9916</v>
      </c>
      <c r="F66" s="180"/>
      <c r="G66" s="180"/>
      <c r="H66" s="180">
        <f>'将来負担比率（分子）の構造'!K$41</f>
        <v>9673</v>
      </c>
      <c r="I66" s="180"/>
      <c r="J66" s="180"/>
      <c r="K66" s="180">
        <f>'将来負担比率（分子）の構造'!L$41</f>
        <v>9852</v>
      </c>
      <c r="L66" s="180"/>
      <c r="M66" s="180"/>
      <c r="N66" s="180">
        <f>'将来負担比率（分子）の構造'!M$41</f>
        <v>9898</v>
      </c>
      <c r="O66" s="180"/>
      <c r="P66" s="180"/>
    </row>
    <row r="67" spans="1:16" x14ac:dyDescent="0.15">
      <c r="A67" s="180" t="s">
        <v>75</v>
      </c>
      <c r="B67" s="180" t="e">
        <f>NA()</f>
        <v>#N/A</v>
      </c>
      <c r="C67" s="180">
        <f>IF(ISNUMBER('将来負担比率（分子）の構造'!I$53), IF('将来負担比率（分子）の構造'!I$53 &lt; 0, 0, '将来負担比率（分子）の構造'!I$53), NA())</f>
        <v>5264</v>
      </c>
      <c r="D67" s="180" t="e">
        <f>NA()</f>
        <v>#N/A</v>
      </c>
      <c r="E67" s="180" t="e">
        <f>NA()</f>
        <v>#N/A</v>
      </c>
      <c r="F67" s="180">
        <f>IF(ISNUMBER('将来負担比率（分子）の構造'!J$53), IF('将来負担比率（分子）の構造'!J$53 &lt; 0, 0, '将来負担比率（分子）の構造'!J$53), NA())</f>
        <v>4873</v>
      </c>
      <c r="G67" s="180" t="e">
        <f>NA()</f>
        <v>#N/A</v>
      </c>
      <c r="H67" s="180" t="e">
        <f>NA()</f>
        <v>#N/A</v>
      </c>
      <c r="I67" s="180">
        <f>IF(ISNUMBER('将来負担比率（分子）の構造'!K$53), IF('将来負担比率（分子）の構造'!K$53 &lt; 0, 0, '将来負担比率（分子）の構造'!K$53), NA())</f>
        <v>4379</v>
      </c>
      <c r="J67" s="180" t="e">
        <f>NA()</f>
        <v>#N/A</v>
      </c>
      <c r="K67" s="180" t="e">
        <f>NA()</f>
        <v>#N/A</v>
      </c>
      <c r="L67" s="180">
        <f>IF(ISNUMBER('将来負担比率（分子）の構造'!L$53), IF('将来負担比率（分子）の構造'!L$53 &lt; 0, 0, '将来負担比率（分子）の構造'!L$53), NA())</f>
        <v>4571</v>
      </c>
      <c r="M67" s="180" t="e">
        <f>NA()</f>
        <v>#N/A</v>
      </c>
      <c r="N67" s="180" t="e">
        <f>NA()</f>
        <v>#N/A</v>
      </c>
      <c r="O67" s="180">
        <f>IF(ISNUMBER('将来負担比率（分子）の構造'!M$53), IF('将来負担比率（分子）の構造'!M$53 &lt; 0, 0, '将来負担比率（分子）の構造'!M$53), NA())</f>
        <v>4119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2179</v>
      </c>
      <c r="C72" s="184">
        <f>基金残高に係る経年分析!G55</f>
        <v>1955</v>
      </c>
      <c r="D72" s="184">
        <f>基金残高に係る経年分析!H55</f>
        <v>1955</v>
      </c>
    </row>
    <row r="73" spans="1:16" x14ac:dyDescent="0.15">
      <c r="A73" s="183" t="s">
        <v>78</v>
      </c>
      <c r="B73" s="184">
        <f>基金残高に係る経年分析!F56</f>
        <v>135</v>
      </c>
      <c r="C73" s="184">
        <f>基金残高に係る経年分析!G56</f>
        <v>185</v>
      </c>
      <c r="D73" s="184">
        <f>基金残高に係る経年分析!H56</f>
        <v>185</v>
      </c>
    </row>
    <row r="74" spans="1:16" x14ac:dyDescent="0.15">
      <c r="A74" s="183" t="s">
        <v>79</v>
      </c>
      <c r="B74" s="184">
        <f>基金残高に係る経年分析!F57</f>
        <v>1623</v>
      </c>
      <c r="C74" s="184">
        <f>基金残高に係る経年分析!G57</f>
        <v>2097</v>
      </c>
      <c r="D74" s="184">
        <f>基金残高に係る経年分析!H57</f>
        <v>2424</v>
      </c>
    </row>
  </sheetData>
  <sheetProtection algorithmName="SHA-512" hashValue="Z5K9ucOk0QokUXOeeoJNZOmYgZqjnj4JYCAfLoWO6o0NKY+zCXz4YfpX24TWgVUibJn9Mk67KmXiH3hefVOpnA==" saltValue="ZDUrVMq0Cz69u3ap0UBf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2020-03-10T09:33:00Z</cp:lastPrinted>
  <dcterms:created xsi:type="dcterms:W3CDTF">2020-02-10T02:49:49Z</dcterms:created>
  <dcterms:modified xsi:type="dcterms:W3CDTF">2020-03-26T07:14:38Z</dcterms:modified>
</cp:coreProperties>
</file>