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自転車ワーキングチーム\R3.12\HP\"/>
    </mc:Choice>
  </mc:AlternateContent>
  <xr:revisionPtr revIDLastSave="0" documentId="13_ncr:1_{F8DB80C7-AE7C-4DC3-AE1D-DCDC0CEBF808}" xr6:coauthVersionLast="36" xr6:coauthVersionMax="36" xr10:uidLastSave="{00000000-0000-0000-0000-000000000000}"/>
  <bookViews>
    <workbookView xWindow="0" yWindow="0" windowWidth="20490" windowHeight="6330" xr2:uid="{26D401B2-C6B1-4E79-8535-9148E6F52DF3}"/>
  </bookViews>
  <sheets>
    <sheet name="ホームページ版" sheetId="1" r:id="rId1"/>
  </sheets>
  <definedNames>
    <definedName name="_xlnm.Print_Area" localSheetId="0">ホームページ版!$A$1:$P$59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35" i="1"/>
  <c r="H34" i="1"/>
  <c r="H33" i="1"/>
  <c r="H32" i="1"/>
  <c r="H31" i="1"/>
  <c r="H30" i="1"/>
  <c r="H29" i="1"/>
  <c r="H28" i="1"/>
  <c r="H27" i="1"/>
  <c r="H26" i="1"/>
  <c r="S30" i="1" s="1"/>
  <c r="H54" i="1" s="1"/>
  <c r="N54" i="1" s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S35" i="1" l="1"/>
  <c r="H55" i="1" s="1"/>
  <c r="N55" i="1" s="1"/>
  <c r="S25" i="1"/>
  <c r="H53" i="1" s="1"/>
  <c r="N53" i="1" s="1"/>
  <c r="S20" i="1"/>
  <c r="H52" i="1" s="1"/>
  <c r="N52" i="1" s="1"/>
  <c r="S15" i="1"/>
  <c r="H51" i="1" l="1"/>
  <c r="N51" i="1" s="1"/>
  <c r="F57" i="1" s="1"/>
  <c r="H37" i="1"/>
  <c r="F44" i="1" s="1"/>
  <c r="F46" i="1" s="1"/>
  <c r="F48" i="1" s="1"/>
</calcChain>
</file>

<file path=xl/sharedStrings.xml><?xml version="1.0" encoding="utf-8"?>
<sst xmlns="http://schemas.openxmlformats.org/spreadsheetml/2006/main" count="122" uniqueCount="70">
  <si>
    <t>補助金額計算シート</t>
    <rPh sb="0" eb="4">
      <t>ホジョキンガク</t>
    </rPh>
    <rPh sb="4" eb="6">
      <t>ケイサン</t>
    </rPh>
    <phoneticPr fontId="3"/>
  </si>
  <si>
    <t>●記入の仕方</t>
    <rPh sb="1" eb="3">
      <t>キニュウ</t>
    </rPh>
    <rPh sb="4" eb="6">
      <t>シカタ</t>
    </rPh>
    <phoneticPr fontId="3"/>
  </si>
  <si>
    <r>
      <rPr>
        <b/>
        <u/>
        <sz val="12"/>
        <color rgb="FFFF0000"/>
        <rFont val="HG丸ｺﾞｼｯｸM-PRO"/>
        <family val="3"/>
        <charset val="128"/>
      </rPr>
      <t>ピンク色のセルに記入し、進めてください。</t>
    </r>
    <r>
      <rPr>
        <sz val="12"/>
        <color theme="1"/>
        <rFont val="HG丸ｺﾞｼｯｸM-PRO"/>
        <family val="3"/>
        <charset val="128"/>
      </rPr>
      <t xml:space="preserve">
自動計算の箇所は記入せず、確認のみ行ってください。</t>
    </r>
    <rPh sb="3" eb="4">
      <t>イロ</t>
    </rPh>
    <rPh sb="8" eb="10">
      <t>キニュウ</t>
    </rPh>
    <rPh sb="12" eb="13">
      <t>スス</t>
    </rPh>
    <rPh sb="21" eb="25">
      <t>ジドウケイサン</t>
    </rPh>
    <rPh sb="26" eb="28">
      <t>カショ</t>
    </rPh>
    <rPh sb="29" eb="31">
      <t>キニュウ</t>
    </rPh>
    <rPh sb="34" eb="36">
      <t>カクニン</t>
    </rPh>
    <rPh sb="38" eb="39">
      <t>オコナ</t>
    </rPh>
    <phoneticPr fontId="3"/>
  </si>
  <si>
    <r>
      <t xml:space="preserve">あてはまるものに〇
</t>
    </r>
    <r>
      <rPr>
        <b/>
        <sz val="12"/>
        <color rgb="FFFF0000"/>
        <rFont val="HG丸ｺﾞｼｯｸM-PRO"/>
        <family val="3"/>
        <charset val="128"/>
      </rPr>
      <t>　     ↓↓</t>
    </r>
    <phoneticPr fontId="3"/>
  </si>
  <si>
    <t xml:space="preserve"> ◇世帯に中学生が</t>
    <rPh sb="2" eb="4">
      <t>セタイ</t>
    </rPh>
    <rPh sb="5" eb="8">
      <t>チュウガクセイ</t>
    </rPh>
    <phoneticPr fontId="3"/>
  </si>
  <si>
    <t>１人</t>
    <rPh sb="1" eb="2">
      <t>リ</t>
    </rPh>
    <phoneticPr fontId="3"/>
  </si>
  <si>
    <t xml:space="preserve">   生徒①に保険料を記入し、計算する</t>
    <phoneticPr fontId="3"/>
  </si>
  <si>
    <t>複数いる　　</t>
    <rPh sb="0" eb="2">
      <t>フクスウ</t>
    </rPh>
    <phoneticPr fontId="3"/>
  </si>
  <si>
    <t>家族で１つの保険に加入している　　</t>
    <rPh sb="0" eb="2">
      <t>カゾク</t>
    </rPh>
    <rPh sb="6" eb="8">
      <t>ホケン</t>
    </rPh>
    <rPh sb="9" eb="11">
      <t>カニュウ</t>
    </rPh>
    <phoneticPr fontId="3"/>
  </si>
  <si>
    <t>　　　　　</t>
    <phoneticPr fontId="3"/>
  </si>
  <si>
    <t>それぞれ個別で保険に加入している　</t>
    <rPh sb="4" eb="6">
      <t>コベツ</t>
    </rPh>
    <rPh sb="7" eb="9">
      <t>ホケン</t>
    </rPh>
    <rPh sb="10" eb="12">
      <t>カニュウ</t>
    </rPh>
    <phoneticPr fontId="3"/>
  </si>
  <si>
    <t>　</t>
    <phoneticPr fontId="3"/>
  </si>
  <si>
    <t xml:space="preserve"> 該当する生徒数分、①～⑤内でそれぞれ個別に計算する</t>
    <phoneticPr fontId="3"/>
  </si>
  <si>
    <t xml:space="preserve">                          </t>
    <phoneticPr fontId="3"/>
  </si>
  <si>
    <t xml:space="preserve">          （例：世帯に生徒３人→①、②、③にそれぞれの保険料を記入）</t>
    <phoneticPr fontId="3"/>
  </si>
  <si>
    <t>該当のあるものに〇をつける
↓↓↓</t>
    <rPh sb="0" eb="2">
      <t>ガイトウ</t>
    </rPh>
    <phoneticPr fontId="3"/>
  </si>
  <si>
    <t>保険料
（a)</t>
    <rPh sb="0" eb="3">
      <t>ホケンリョウ</t>
    </rPh>
    <phoneticPr fontId="3"/>
  </si>
  <si>
    <r>
      <rPr>
        <sz val="10"/>
        <color theme="1"/>
        <rFont val="HG丸ｺﾞｼｯｸM-PRO"/>
        <family val="3"/>
        <charset val="128"/>
      </rPr>
      <t>うち自転車損害補償分金額
※特約の場合はその部分の金額</t>
    </r>
    <r>
      <rPr>
        <sz val="9"/>
        <color theme="1"/>
        <rFont val="HG丸ｺﾞｼｯｸM-PRO"/>
        <family val="3"/>
        <charset val="128"/>
      </rPr>
      <t xml:space="preserve">
　　　　 (b)</t>
    </r>
    <rPh sb="2" eb="5">
      <t>ジテンシャ</t>
    </rPh>
    <rPh sb="5" eb="7">
      <t>ソンガイ</t>
    </rPh>
    <rPh sb="7" eb="9">
      <t>ホショウ</t>
    </rPh>
    <rPh sb="9" eb="11">
      <t>キンガク</t>
    </rPh>
    <rPh sb="13" eb="15">
      <t>トクヤク</t>
    </rPh>
    <rPh sb="16" eb="18">
      <t>バアイ</t>
    </rPh>
    <rPh sb="21" eb="23">
      <t>ブブン</t>
    </rPh>
    <rPh sb="24" eb="26">
      <t>キンガク</t>
    </rPh>
    <phoneticPr fontId="3"/>
  </si>
  <si>
    <t>補助対象経費
⒞</t>
    <rPh sb="0" eb="6">
      <t>ホジョタイショウケイヒ</t>
    </rPh>
    <phoneticPr fontId="3"/>
  </si>
  <si>
    <t>生徒①</t>
    <rPh sb="0" eb="2">
      <t>セイト</t>
    </rPh>
    <phoneticPr fontId="3"/>
  </si>
  <si>
    <t>自転車損害賠償保険</t>
    <rPh sb="0" eb="9">
      <t>ジテンシャソンガイバイショウホケン</t>
    </rPh>
    <phoneticPr fontId="3"/>
  </si>
  <si>
    <t>(a)=⒞</t>
    <phoneticPr fontId="3"/>
  </si>
  <si>
    <t>（ｃ）までの記載が終わったら下にお進みください。</t>
    <rPh sb="6" eb="8">
      <t>キサイ</t>
    </rPh>
    <rPh sb="9" eb="10">
      <t>オ</t>
    </rPh>
    <rPh sb="14" eb="15">
      <t>シタ</t>
    </rPh>
    <rPh sb="17" eb="18">
      <t>スス</t>
    </rPh>
    <phoneticPr fontId="3"/>
  </si>
  <si>
    <t>個人賠償責任保険</t>
    <rPh sb="0" eb="8">
      <t>コジンバイショウセキニンホケン</t>
    </rPh>
    <phoneticPr fontId="3"/>
  </si>
  <si>
    <t>TSマーク付帯保険</t>
    <rPh sb="5" eb="9">
      <t>フタイホケン</t>
    </rPh>
    <phoneticPr fontId="3"/>
  </si>
  <si>
    <t>PTA総合補償制度</t>
    <rPh sb="3" eb="5">
      <t>ソウゴウ</t>
    </rPh>
    <rPh sb="5" eb="9">
      <t>ホショウセイド</t>
    </rPh>
    <phoneticPr fontId="3"/>
  </si>
  <si>
    <t>自動車・火災保険等の特約</t>
    <rPh sb="0" eb="3">
      <t>ジドウシャ</t>
    </rPh>
    <rPh sb="4" eb="8">
      <t>カサイホケン</t>
    </rPh>
    <rPh sb="8" eb="9">
      <t>トウ</t>
    </rPh>
    <rPh sb="10" eb="12">
      <t>トクヤク</t>
    </rPh>
    <phoneticPr fontId="3"/>
  </si>
  <si>
    <t>(b)=⒞</t>
    <phoneticPr fontId="3"/>
  </si>
  <si>
    <t>生徒②</t>
    <rPh sb="0" eb="2">
      <t>セイト</t>
    </rPh>
    <phoneticPr fontId="3"/>
  </si>
  <si>
    <t>生徒③</t>
    <rPh sb="0" eb="2">
      <t>セイト</t>
    </rPh>
    <phoneticPr fontId="3"/>
  </si>
  <si>
    <t>生徒④</t>
    <rPh sb="0" eb="2">
      <t>セイト</t>
    </rPh>
    <phoneticPr fontId="3"/>
  </si>
  <si>
    <t>生徒⑤</t>
    <rPh sb="0" eb="2">
      <t>セイト</t>
    </rPh>
    <phoneticPr fontId="3"/>
  </si>
  <si>
    <t>　●世帯に中学生が一人の場合</t>
    <rPh sb="2" eb="4">
      <t>セタイ</t>
    </rPh>
    <rPh sb="5" eb="8">
      <t>チュウガクセイ</t>
    </rPh>
    <rPh sb="9" eb="11">
      <t>ヒトリ</t>
    </rPh>
    <rPh sb="12" eb="14">
      <t>バアイ</t>
    </rPh>
    <phoneticPr fontId="3"/>
  </si>
  <si>
    <t>・・・・・・・・・・・・・・・・</t>
    <phoneticPr fontId="3"/>
  </si>
  <si>
    <t>①（ｃ）の金額</t>
    <rPh sb="5" eb="7">
      <t>キンガク</t>
    </rPh>
    <phoneticPr fontId="3"/>
  </si>
  <si>
    <t>（d）</t>
    <phoneticPr fontId="3"/>
  </si>
  <si>
    <t>　●世帯に中学生が二人以上の場合</t>
    <rPh sb="2" eb="4">
      <t>セタイ</t>
    </rPh>
    <rPh sb="5" eb="8">
      <t>チュウガクセイ</t>
    </rPh>
    <rPh sb="9" eb="13">
      <t>フタリイジョウ</t>
    </rPh>
    <rPh sb="14" eb="16">
      <t>バアイ</t>
    </rPh>
    <phoneticPr fontId="3"/>
  </si>
  <si>
    <t>家族全員で一つの保険に加入・・・</t>
    <rPh sb="0" eb="2">
      <t>カゾク</t>
    </rPh>
    <rPh sb="2" eb="4">
      <t>ゼンイン</t>
    </rPh>
    <rPh sb="5" eb="6">
      <t>ヒト</t>
    </rPh>
    <rPh sb="8" eb="10">
      <t>ホケン</t>
    </rPh>
    <rPh sb="11" eb="13">
      <t>カニュウ</t>
    </rPh>
    <phoneticPr fontId="3"/>
  </si>
  <si>
    <t>(e）</t>
    <phoneticPr fontId="3"/>
  </si>
  <si>
    <t>(ｇ)</t>
    <phoneticPr fontId="3"/>
  </si>
  <si>
    <t>（g）か1,000円のいずれか小さい金額</t>
    <rPh sb="5" eb="10">
      <t>000エン</t>
    </rPh>
    <rPh sb="15" eb="16">
      <t>チイ</t>
    </rPh>
    <rPh sb="18" eb="20">
      <t>キンガク</t>
    </rPh>
    <phoneticPr fontId="3"/>
  </si>
  <si>
    <t xml:space="preserve"> 　(ｈ)</t>
    <phoneticPr fontId="3"/>
  </si>
  <si>
    <t>∴ 補助金額  = (h)</t>
    <phoneticPr fontId="3"/>
  </si>
  <si>
    <t>円</t>
    <rPh sb="0" eb="1">
      <t>エン</t>
    </rPh>
    <phoneticPr fontId="3"/>
  </si>
  <si>
    <r>
      <t xml:space="preserve"> 　→　</t>
    </r>
    <r>
      <rPr>
        <sz val="12"/>
        <color theme="1"/>
        <rFont val="HG丸ｺﾞｼｯｸM-PRO"/>
        <family val="3"/>
        <charset val="128"/>
      </rPr>
      <t>申請書の補助金額に記入ください</t>
    </r>
    <rPh sb="4" eb="7">
      <t>シンセイショ</t>
    </rPh>
    <rPh sb="8" eb="12">
      <t>ホジョキンガク</t>
    </rPh>
    <rPh sb="13" eb="15">
      <t>キニュウ</t>
    </rPh>
    <phoneticPr fontId="3"/>
  </si>
  <si>
    <t>個別でそれぞれの保険に加入・・・</t>
  </si>
  <si>
    <t>①(ｃ)×1/2</t>
    <phoneticPr fontId="3"/>
  </si>
  <si>
    <t>(i)</t>
    <phoneticPr fontId="3"/>
  </si>
  <si>
    <t xml:space="preserve">    →</t>
    <phoneticPr fontId="3"/>
  </si>
  <si>
    <t>(n)</t>
    <phoneticPr fontId="3"/>
  </si>
  <si>
    <t>②(ｃ)×1/2</t>
    <phoneticPr fontId="3"/>
  </si>
  <si>
    <t>(j)</t>
    <phoneticPr fontId="3"/>
  </si>
  <si>
    <t>(o)</t>
    <phoneticPr fontId="3"/>
  </si>
  <si>
    <t>③(ｃ)×1/2</t>
    <phoneticPr fontId="3"/>
  </si>
  <si>
    <t>(k)</t>
    <phoneticPr fontId="3"/>
  </si>
  <si>
    <t>(p)</t>
    <phoneticPr fontId="3"/>
  </si>
  <si>
    <t>④(ｃ)×1/2</t>
    <phoneticPr fontId="3"/>
  </si>
  <si>
    <t>(l)</t>
    <phoneticPr fontId="3"/>
  </si>
  <si>
    <t>(q)</t>
    <phoneticPr fontId="3"/>
  </si>
  <si>
    <t>⑤(ｃ)×1/2</t>
    <phoneticPr fontId="3"/>
  </si>
  <si>
    <t>(m)</t>
    <phoneticPr fontId="3"/>
  </si>
  <si>
    <t>(ｒ)</t>
    <phoneticPr fontId="3"/>
  </si>
  <si>
    <r>
      <t>　　</t>
    </r>
    <r>
      <rPr>
        <sz val="12"/>
        <color theme="1"/>
        <rFont val="游ゴシック"/>
        <family val="3"/>
        <charset val="128"/>
        <scheme val="minor"/>
      </rPr>
      <t>（ｎ）～（ｒ）の合計　　＝</t>
    </r>
    <rPh sb="10" eb="12">
      <t>ゴウケイ</t>
    </rPh>
    <phoneticPr fontId="3"/>
  </si>
  <si>
    <t>∴ 補助金額  = (s)</t>
    <phoneticPr fontId="3"/>
  </si>
  <si>
    <t>(ｄ) （e） いずれか該当するもの　×　1/2</t>
    <rPh sb="12" eb="14">
      <t>ガイトウ</t>
    </rPh>
    <phoneticPr fontId="3"/>
  </si>
  <si>
    <t>(i)と1,000円のいずれか小さい額</t>
    <rPh sb="5" eb="10">
      <t>000エン</t>
    </rPh>
    <rPh sb="15" eb="16">
      <t>チイ</t>
    </rPh>
    <rPh sb="18" eb="19">
      <t>ガク</t>
    </rPh>
    <phoneticPr fontId="3"/>
  </si>
  <si>
    <t>(j)と1,000円のいずれか小さい額</t>
    <rPh sb="15" eb="16">
      <t>チイ</t>
    </rPh>
    <phoneticPr fontId="3"/>
  </si>
  <si>
    <t>(k)と1,000円のいずれか小さい額</t>
    <rPh sb="15" eb="16">
      <t>チイ</t>
    </rPh>
    <phoneticPr fontId="3"/>
  </si>
  <si>
    <t>(l)と1,000円のいずれか小さい額</t>
    <rPh sb="15" eb="16">
      <t>チイ</t>
    </rPh>
    <phoneticPr fontId="3"/>
  </si>
  <si>
    <t>(m)と1,000円のいずれか小さい額</t>
    <rPh sb="15" eb="16">
      <t>チイ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</si>
</sst>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6"/>
      <color theme="1"/>
      <name val="HGPｺﾞｼｯｸE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u/>
      <sz val="12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游ゴシック"/>
      <family val="2"/>
      <scheme val="minor"/>
    </font>
    <font>
      <b/>
      <sz val="14"/>
      <color theme="1"/>
      <name val="HG丸ｺﾞｼｯｸM-PRO"/>
      <family val="3"/>
      <charset val="128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7" fillId="0" borderId="0" xfId="0" applyFont="1" applyFill="1"/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 indent="1"/>
    </xf>
    <xf numFmtId="0" fontId="7" fillId="0" borderId="0" xfId="0" applyFont="1" applyFill="1" applyAlignment="1"/>
    <xf numFmtId="38" fontId="4" fillId="0" borderId="0" xfId="1" applyFont="1" applyAlignment="1"/>
    <xf numFmtId="38" fontId="7" fillId="4" borderId="0" xfId="1" applyFont="1" applyFill="1" applyAlignment="1"/>
    <xf numFmtId="38" fontId="4" fillId="0" borderId="5" xfId="1" applyFont="1" applyBorder="1" applyAlignment="1">
      <alignment vertical="center"/>
    </xf>
    <xf numFmtId="38" fontId="5" fillId="0" borderId="6" xfId="1" applyFont="1" applyBorder="1" applyAlignment="1">
      <alignment horizontal="center" wrapText="1"/>
    </xf>
    <xf numFmtId="38" fontId="10" fillId="0" borderId="7" xfId="1" applyFont="1" applyBorder="1" applyAlignment="1">
      <alignment horizontal="center" vertical="center" wrapText="1"/>
    </xf>
    <xf numFmtId="38" fontId="5" fillId="0" borderId="7" xfId="1" applyFont="1" applyBorder="1" applyAlignment="1">
      <alignment horizontal="left" vertical="center" wrapText="1"/>
    </xf>
    <xf numFmtId="38" fontId="4" fillId="0" borderId="9" xfId="1" applyFont="1" applyBorder="1" applyAlignment="1">
      <alignment vertical="center"/>
    </xf>
    <xf numFmtId="38" fontId="4" fillId="0" borderId="11" xfId="1" applyFont="1" applyBorder="1" applyAlignment="1"/>
    <xf numFmtId="38" fontId="5" fillId="0" borderId="12" xfId="1" applyFont="1" applyBorder="1" applyAlignment="1">
      <alignment vertical="top"/>
    </xf>
    <xf numFmtId="38" fontId="4" fillId="0" borderId="13" xfId="1" applyFont="1" applyBorder="1" applyAlignment="1">
      <alignment horizontal="right" vertical="center"/>
    </xf>
    <xf numFmtId="38" fontId="4" fillId="0" borderId="9" xfId="1" applyFont="1" applyBorder="1" applyAlignment="1"/>
    <xf numFmtId="0" fontId="11" fillId="0" borderId="0" xfId="0" applyFont="1"/>
    <xf numFmtId="38" fontId="4" fillId="0" borderId="19" xfId="1" applyFont="1" applyBorder="1" applyAlignment="1"/>
    <xf numFmtId="38" fontId="5" fillId="0" borderId="20" xfId="1" applyFont="1" applyBorder="1" applyAlignment="1">
      <alignment vertical="top"/>
    </xf>
    <xf numFmtId="38" fontId="4" fillId="0" borderId="21" xfId="1" applyFont="1" applyBorder="1" applyAlignment="1">
      <alignment horizontal="right" vertical="center"/>
    </xf>
    <xf numFmtId="38" fontId="5" fillId="0" borderId="27" xfId="1" applyFont="1" applyBorder="1" applyAlignment="1">
      <alignment vertical="top"/>
    </xf>
    <xf numFmtId="38" fontId="4" fillId="0" borderId="28" xfId="1" applyFont="1" applyBorder="1" applyAlignment="1">
      <alignment horizontal="right" vertical="center"/>
    </xf>
    <xf numFmtId="38" fontId="0" fillId="0" borderId="0" xfId="0" applyNumberFormat="1"/>
    <xf numFmtId="38" fontId="4" fillId="0" borderId="0" xfId="1" applyFont="1" applyAlignment="1">
      <alignment horizontal="center" vertical="center"/>
    </xf>
    <xf numFmtId="38" fontId="4" fillId="0" borderId="0" xfId="1" applyFont="1" applyBorder="1" applyAlignment="1"/>
    <xf numFmtId="38" fontId="4" fillId="0" borderId="0" xfId="1" applyFont="1" applyAlignment="1">
      <alignment vertical="center"/>
    </xf>
    <xf numFmtId="38" fontId="4" fillId="0" borderId="0" xfId="1" applyFont="1" applyAlignment="1">
      <alignment horizontal="left" vertical="center" indent="5"/>
    </xf>
    <xf numFmtId="38" fontId="4" fillId="0" borderId="0" xfId="1" applyFont="1" applyAlignment="1">
      <alignment horizontal="left" vertical="center"/>
    </xf>
    <xf numFmtId="38" fontId="4" fillId="0" borderId="0" xfId="1" applyFont="1" applyAlignment="1">
      <alignment horizontal="center"/>
    </xf>
    <xf numFmtId="38" fontId="12" fillId="0" borderId="35" xfId="1" applyFont="1" applyFill="1" applyBorder="1" applyAlignment="1"/>
    <xf numFmtId="38" fontId="0" fillId="0" borderId="0" xfId="1" applyFont="1" applyAlignment="1"/>
    <xf numFmtId="0" fontId="0" fillId="0" borderId="1" xfId="0" applyBorder="1" applyAlignment="1"/>
    <xf numFmtId="38" fontId="4" fillId="0" borderId="3" xfId="1" applyFont="1" applyBorder="1" applyAlignment="1">
      <alignment horizontal="right" indent="2"/>
    </xf>
    <xf numFmtId="0" fontId="4" fillId="0" borderId="0" xfId="0" applyFont="1" applyBorder="1" applyAlignment="1"/>
    <xf numFmtId="38" fontId="4" fillId="0" borderId="5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wrapText="1" indent="2"/>
    </xf>
    <xf numFmtId="38" fontId="4" fillId="0" borderId="2" xfId="1" applyFont="1" applyBorder="1" applyAlignment="1">
      <alignment horizontal="center"/>
    </xf>
    <xf numFmtId="38" fontId="4" fillId="0" borderId="8" xfId="1" applyFont="1" applyBorder="1" applyAlignment="1">
      <alignment horizontal="center" vertical="center" wrapText="1"/>
    </xf>
    <xf numFmtId="38" fontId="4" fillId="0" borderId="3" xfId="1" applyFont="1" applyBorder="1" applyAlignment="1">
      <alignment horizontal="center" vertical="center" wrapText="1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left" vertical="center"/>
    </xf>
    <xf numFmtId="38" fontId="4" fillId="0" borderId="0" xfId="1" applyFont="1" applyAlignment="1">
      <alignment horizontal="center" vertical="center"/>
    </xf>
    <xf numFmtId="38" fontId="4" fillId="0" borderId="30" xfId="1" applyFont="1" applyBorder="1" applyAlignment="1">
      <alignment horizontal="right" vertical="center"/>
    </xf>
    <xf numFmtId="38" fontId="4" fillId="0" borderId="31" xfId="1" applyFont="1" applyBorder="1" applyAlignment="1">
      <alignment horizontal="right" vertical="center"/>
    </xf>
    <xf numFmtId="38" fontId="12" fillId="0" borderId="33" xfId="1" applyFont="1" applyFill="1" applyBorder="1" applyAlignment="1">
      <alignment horizontal="left"/>
    </xf>
    <xf numFmtId="38" fontId="12" fillId="0" borderId="34" xfId="1" applyFont="1" applyFill="1" applyBorder="1" applyAlignment="1">
      <alignment horizontal="left"/>
    </xf>
    <xf numFmtId="38" fontId="12" fillId="0" borderId="34" xfId="1" applyFont="1" applyFill="1" applyBorder="1" applyAlignment="1">
      <alignment horizontal="center"/>
    </xf>
    <xf numFmtId="38" fontId="4" fillId="0" borderId="0" xfId="1" applyFont="1" applyAlignment="1">
      <alignment horizontal="center"/>
    </xf>
    <xf numFmtId="38" fontId="4" fillId="0" borderId="3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0" xfId="1" applyFont="1" applyAlignment="1">
      <alignment horizontal="left" indent="3"/>
    </xf>
    <xf numFmtId="38" fontId="4" fillId="0" borderId="32" xfId="1" applyFont="1" applyBorder="1" applyAlignment="1">
      <alignment horizontal="left" indent="3"/>
    </xf>
    <xf numFmtId="38" fontId="4" fillId="0" borderId="1" xfId="1" applyFont="1" applyBorder="1" applyAlignment="1">
      <alignment horizontal="right" indent="2"/>
    </xf>
    <xf numFmtId="38" fontId="4" fillId="0" borderId="3" xfId="1" applyFont="1" applyBorder="1" applyAlignment="1">
      <alignment horizontal="right" indent="2"/>
    </xf>
    <xf numFmtId="0" fontId="4" fillId="0" borderId="0" xfId="0" applyFont="1" applyProtection="1"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38" fontId="4" fillId="0" borderId="10" xfId="1" applyFont="1" applyBorder="1" applyAlignment="1" applyProtection="1">
      <alignment horizontal="center" vertical="center"/>
      <protection locked="0"/>
    </xf>
    <xf numFmtId="38" fontId="4" fillId="0" borderId="18" xfId="1" applyFont="1" applyBorder="1" applyAlignment="1" applyProtection="1">
      <alignment horizontal="center" vertical="center"/>
      <protection locked="0"/>
    </xf>
    <xf numFmtId="38" fontId="4" fillId="0" borderId="29" xfId="1" applyFont="1" applyBorder="1" applyAlignment="1" applyProtection="1">
      <alignment horizontal="center" vertical="center"/>
      <protection locked="0"/>
    </xf>
    <xf numFmtId="38" fontId="4" fillId="0" borderId="11" xfId="1" applyFont="1" applyBorder="1" applyAlignment="1" applyProtection="1">
      <protection locked="0"/>
    </xf>
    <xf numFmtId="38" fontId="4" fillId="0" borderId="19" xfId="1" applyFont="1" applyBorder="1" applyAlignment="1" applyProtection="1">
      <protection locked="0"/>
    </xf>
    <xf numFmtId="38" fontId="4" fillId="0" borderId="26" xfId="1" applyFont="1" applyBorder="1" applyAlignment="1" applyProtection="1">
      <protection locked="0"/>
    </xf>
    <xf numFmtId="38" fontId="4" fillId="0" borderId="21" xfId="1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28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10</xdr:row>
      <xdr:rowOff>9525</xdr:rowOff>
    </xdr:from>
    <xdr:to>
      <xdr:col>6</xdr:col>
      <xdr:colOff>0</xdr:colOff>
      <xdr:row>14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D15061A-B1EE-4B25-85DF-C6261C24B262}"/>
            </a:ext>
          </a:extLst>
        </xdr:cNvPr>
        <xdr:cNvCxnSpPr/>
      </xdr:nvCxnSpPr>
      <xdr:spPr>
        <a:xfrm>
          <a:off x="4953000" y="3400425"/>
          <a:ext cx="1181100" cy="1247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15</xdr:row>
      <xdr:rowOff>9525</xdr:rowOff>
    </xdr:from>
    <xdr:to>
      <xdr:col>6</xdr:col>
      <xdr:colOff>0</xdr:colOff>
      <xdr:row>19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78546BF-7B42-451D-B0F6-802A1D244675}"/>
            </a:ext>
          </a:extLst>
        </xdr:cNvPr>
        <xdr:cNvCxnSpPr/>
      </xdr:nvCxnSpPr>
      <xdr:spPr>
        <a:xfrm>
          <a:off x="4953000" y="4972050"/>
          <a:ext cx="1181100" cy="1247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20</xdr:row>
      <xdr:rowOff>9525</xdr:rowOff>
    </xdr:from>
    <xdr:to>
      <xdr:col>6</xdr:col>
      <xdr:colOff>0</xdr:colOff>
      <xdr:row>24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EADC7E2-04C2-4340-84C1-C218A1F70646}"/>
            </a:ext>
          </a:extLst>
        </xdr:cNvPr>
        <xdr:cNvCxnSpPr/>
      </xdr:nvCxnSpPr>
      <xdr:spPr>
        <a:xfrm>
          <a:off x="4953000" y="6543675"/>
          <a:ext cx="1181100" cy="1247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25</xdr:row>
      <xdr:rowOff>9525</xdr:rowOff>
    </xdr:from>
    <xdr:to>
      <xdr:col>6</xdr:col>
      <xdr:colOff>0</xdr:colOff>
      <xdr:row>29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F1260D5F-17DF-45BB-AE65-220D2D551EAE}"/>
            </a:ext>
          </a:extLst>
        </xdr:cNvPr>
        <xdr:cNvCxnSpPr/>
      </xdr:nvCxnSpPr>
      <xdr:spPr>
        <a:xfrm>
          <a:off x="4953000" y="8115300"/>
          <a:ext cx="1181100" cy="1247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30</xdr:row>
      <xdr:rowOff>9525</xdr:rowOff>
    </xdr:from>
    <xdr:to>
      <xdr:col>6</xdr:col>
      <xdr:colOff>0</xdr:colOff>
      <xdr:row>34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6B2E979A-AE83-4BBD-8EB5-F9FA4E195497}"/>
            </a:ext>
          </a:extLst>
        </xdr:cNvPr>
        <xdr:cNvCxnSpPr/>
      </xdr:nvCxnSpPr>
      <xdr:spPr>
        <a:xfrm>
          <a:off x="4953000" y="9686925"/>
          <a:ext cx="1181100" cy="1247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361956</xdr:colOff>
      <xdr:row>13</xdr:row>
      <xdr:rowOff>109549</xdr:rowOff>
    </xdr:from>
    <xdr:to>
      <xdr:col>14</xdr:col>
      <xdr:colOff>264583</xdr:colOff>
      <xdr:row>34</xdr:row>
      <xdr:rowOff>10</xdr:rowOff>
    </xdr:to>
    <xdr:sp macro="" textlink="">
      <xdr:nvSpPr>
        <xdr:cNvPr id="7" name="L 字 6">
          <a:extLst>
            <a:ext uri="{FF2B5EF4-FFF2-40B4-BE49-F238E27FC236}">
              <a16:creationId xmlns:a16="http://schemas.microsoft.com/office/drawing/2014/main" id="{6C405E10-B476-45C3-82D8-D79F62552801}"/>
            </a:ext>
          </a:extLst>
        </xdr:cNvPr>
        <xdr:cNvSpPr/>
      </xdr:nvSpPr>
      <xdr:spPr>
        <a:xfrm rot="5400000" flipV="1">
          <a:off x="7159364" y="6161366"/>
          <a:ext cx="6491286" cy="3055402"/>
        </a:xfrm>
        <a:prstGeom prst="corner">
          <a:avLst>
            <a:gd name="adj1" fmla="val 29248"/>
            <a:gd name="adj2" fmla="val 25584"/>
          </a:avLst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190502</xdr:colOff>
      <xdr:row>33</xdr:row>
      <xdr:rowOff>148172</xdr:rowOff>
    </xdr:from>
    <xdr:to>
      <xdr:col>14</xdr:col>
      <xdr:colOff>269877</xdr:colOff>
      <xdr:row>42</xdr:row>
      <xdr:rowOff>179922</xdr:rowOff>
    </xdr:to>
    <xdr:sp macro="" textlink="">
      <xdr:nvSpPr>
        <xdr:cNvPr id="8" name="矢印: 上向き折線 7">
          <a:extLst>
            <a:ext uri="{FF2B5EF4-FFF2-40B4-BE49-F238E27FC236}">
              <a16:creationId xmlns:a16="http://schemas.microsoft.com/office/drawing/2014/main" id="{63FE5BB2-199E-4DDE-AFB3-6D0C54D8C09E}"/>
            </a:ext>
          </a:extLst>
        </xdr:cNvPr>
        <xdr:cNvSpPr/>
      </xdr:nvSpPr>
      <xdr:spPr>
        <a:xfrm rot="5400000" flipV="1">
          <a:off x="9501190" y="10578047"/>
          <a:ext cx="2365375" cy="2555875"/>
        </a:xfrm>
        <a:prstGeom prst="bentUpArrow">
          <a:avLst>
            <a:gd name="adj1" fmla="val 38252"/>
            <a:gd name="adj2" fmla="val 26852"/>
            <a:gd name="adj3" fmla="val 29233"/>
          </a:avLst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730250</xdr:colOff>
      <xdr:row>4</xdr:row>
      <xdr:rowOff>127000</xdr:rowOff>
    </xdr:from>
    <xdr:to>
      <xdr:col>6</xdr:col>
      <xdr:colOff>412750</xdr:colOff>
      <xdr:row>4</xdr:row>
      <xdr:rowOff>127002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BBC2DBD2-8979-4CB1-AAB3-51FF06EBFDC9}"/>
            </a:ext>
          </a:extLst>
        </xdr:cNvPr>
        <xdr:cNvCxnSpPr/>
      </xdr:nvCxnSpPr>
      <xdr:spPr>
        <a:xfrm>
          <a:off x="2101850" y="1470025"/>
          <a:ext cx="4445000" cy="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158750</xdr:colOff>
      <xdr:row>5</xdr:row>
      <xdr:rowOff>116417</xdr:rowOff>
    </xdr:from>
    <xdr:to>
      <xdr:col>6</xdr:col>
      <xdr:colOff>402167</xdr:colOff>
      <xdr:row>5</xdr:row>
      <xdr:rowOff>116419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D0B82C9E-2815-4352-BF31-6C34C2EF8E30}"/>
            </a:ext>
          </a:extLst>
        </xdr:cNvPr>
        <xdr:cNvCxnSpPr/>
      </xdr:nvCxnSpPr>
      <xdr:spPr>
        <a:xfrm flipV="1">
          <a:off x="5102225" y="1707092"/>
          <a:ext cx="1434042" cy="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162983</xdr:colOff>
      <xdr:row>6</xdr:row>
      <xdr:rowOff>105833</xdr:rowOff>
    </xdr:from>
    <xdr:to>
      <xdr:col>6</xdr:col>
      <xdr:colOff>402167</xdr:colOff>
      <xdr:row>6</xdr:row>
      <xdr:rowOff>110068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D7BDD9E1-5017-44C8-A13B-4D57BBBADFA1}"/>
            </a:ext>
          </a:extLst>
        </xdr:cNvPr>
        <xdr:cNvCxnSpPr/>
      </xdr:nvCxnSpPr>
      <xdr:spPr>
        <a:xfrm flipV="1">
          <a:off x="5106458" y="1944158"/>
          <a:ext cx="1429809" cy="423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730250</xdr:colOff>
      <xdr:row>5</xdr:row>
      <xdr:rowOff>116417</xdr:rowOff>
    </xdr:from>
    <xdr:to>
      <xdr:col>2</xdr:col>
      <xdr:colOff>1185334</xdr:colOff>
      <xdr:row>5</xdr:row>
      <xdr:rowOff>116419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1E47D800-7138-4808-9A6A-AA0650781BCD}"/>
            </a:ext>
          </a:extLst>
        </xdr:cNvPr>
        <xdr:cNvCxnSpPr/>
      </xdr:nvCxnSpPr>
      <xdr:spPr>
        <a:xfrm flipV="1">
          <a:off x="2101850" y="1707092"/>
          <a:ext cx="455084" cy="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734484</xdr:colOff>
      <xdr:row>5</xdr:row>
      <xdr:rowOff>237069</xdr:rowOff>
    </xdr:from>
    <xdr:to>
      <xdr:col>2</xdr:col>
      <xdr:colOff>1164167</xdr:colOff>
      <xdr:row>6</xdr:row>
      <xdr:rowOff>127000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AE4B9D6-3E62-4419-9AF6-3BAD02A83517}"/>
            </a:ext>
          </a:extLst>
        </xdr:cNvPr>
        <xdr:cNvCxnSpPr/>
      </xdr:nvCxnSpPr>
      <xdr:spPr>
        <a:xfrm>
          <a:off x="2106084" y="1827744"/>
          <a:ext cx="429683" cy="137581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58208</xdr:colOff>
      <xdr:row>4</xdr:row>
      <xdr:rowOff>131236</xdr:rowOff>
    </xdr:from>
    <xdr:to>
      <xdr:col>9</xdr:col>
      <xdr:colOff>587375</xdr:colOff>
      <xdr:row>4</xdr:row>
      <xdr:rowOff>137583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5704073D-449B-4092-83EC-E5E6D27284AC}"/>
            </a:ext>
          </a:extLst>
        </xdr:cNvPr>
        <xdr:cNvCxnSpPr/>
      </xdr:nvCxnSpPr>
      <xdr:spPr>
        <a:xfrm>
          <a:off x="7887758" y="1474261"/>
          <a:ext cx="529167" cy="6347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63500</xdr:colOff>
      <xdr:row>5</xdr:row>
      <xdr:rowOff>162988</xdr:rowOff>
    </xdr:from>
    <xdr:to>
      <xdr:col>9</xdr:col>
      <xdr:colOff>613833</xdr:colOff>
      <xdr:row>5</xdr:row>
      <xdr:rowOff>169334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A57BF0EE-B7C1-421E-AD61-126F67C47973}"/>
            </a:ext>
          </a:extLst>
        </xdr:cNvPr>
        <xdr:cNvCxnSpPr/>
      </xdr:nvCxnSpPr>
      <xdr:spPr>
        <a:xfrm>
          <a:off x="7893050" y="1753663"/>
          <a:ext cx="550333" cy="6346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67733</xdr:colOff>
      <xdr:row>6</xdr:row>
      <xdr:rowOff>146053</xdr:rowOff>
    </xdr:from>
    <xdr:to>
      <xdr:col>9</xdr:col>
      <xdr:colOff>613833</xdr:colOff>
      <xdr:row>6</xdr:row>
      <xdr:rowOff>148167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536E6E22-56CD-4144-A10F-6C5F1CAB9B18}"/>
            </a:ext>
          </a:extLst>
        </xdr:cNvPr>
        <xdr:cNvCxnSpPr/>
      </xdr:nvCxnSpPr>
      <xdr:spPr>
        <a:xfrm>
          <a:off x="7897283" y="1984378"/>
          <a:ext cx="546100" cy="211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DA473-5DA1-40C7-8E8C-24215CD23E23}">
  <sheetPr>
    <pageSetUpPr fitToPage="1"/>
  </sheetPr>
  <dimension ref="A1:S58"/>
  <sheetViews>
    <sheetView tabSelected="1" zoomScale="80" zoomScaleNormal="80" workbookViewId="0">
      <selection activeCell="H5" sqref="H5 S15"/>
    </sheetView>
  </sheetViews>
  <sheetFormatPr defaultRowHeight="18.75" x14ac:dyDescent="0.4"/>
  <cols>
    <col min="3" max="6" width="15.625" customWidth="1"/>
    <col min="7" max="7" width="6.625" customWidth="1"/>
    <col min="8" max="8" width="15.625" customWidth="1"/>
    <col min="9" max="9" width="0" hidden="1" customWidth="1"/>
    <col min="13" max="13" width="14.375" customWidth="1"/>
    <col min="15" max="15" width="7" customWidth="1"/>
  </cols>
  <sheetData>
    <row r="1" spans="1:19" ht="29.25" customHeight="1" thickBot="1" x14ac:dyDescent="0.45">
      <c r="A1" s="50" t="s">
        <v>0</v>
      </c>
      <c r="B1" s="51"/>
      <c r="C1" s="52"/>
      <c r="D1" s="1"/>
      <c r="E1" s="2"/>
      <c r="F1" s="2"/>
      <c r="G1" s="2"/>
      <c r="H1" s="2"/>
      <c r="I1" s="3"/>
      <c r="J1" s="3"/>
      <c r="K1" s="2"/>
      <c r="L1" s="4"/>
      <c r="M1" s="4"/>
      <c r="N1" s="4"/>
      <c r="O1" s="2"/>
      <c r="P1" s="2"/>
    </row>
    <row r="2" spans="1:19" ht="16.5" customHeight="1" x14ac:dyDescent="0.4">
      <c r="A2" s="5"/>
      <c r="B2" s="5"/>
      <c r="C2" s="5"/>
      <c r="D2" s="2"/>
      <c r="E2" s="2"/>
      <c r="F2" s="2"/>
      <c r="G2" s="2"/>
      <c r="H2" s="2"/>
      <c r="I2" s="6"/>
      <c r="J2" s="6"/>
      <c r="K2" s="82"/>
      <c r="L2" s="2"/>
      <c r="M2" s="2"/>
      <c r="N2" s="2"/>
      <c r="O2" s="2"/>
      <c r="P2" s="2"/>
    </row>
    <row r="3" spans="1:19" ht="48" customHeight="1" x14ac:dyDescent="0.4">
      <c r="A3" s="7" t="s">
        <v>1</v>
      </c>
      <c r="B3" s="8"/>
      <c r="C3" s="53" t="s">
        <v>2</v>
      </c>
      <c r="D3" s="53"/>
      <c r="E3" s="53"/>
      <c r="F3" s="53"/>
      <c r="G3" s="54" t="s">
        <v>3</v>
      </c>
      <c r="H3" s="54"/>
      <c r="I3" s="54"/>
      <c r="J3" s="54"/>
      <c r="K3" s="9"/>
      <c r="L3" s="10"/>
      <c r="M3" s="10"/>
      <c r="N3" s="10"/>
      <c r="O3" s="10"/>
      <c r="P3" s="10"/>
    </row>
    <row r="4" spans="1:19" ht="12" customHeight="1" thickBot="1" x14ac:dyDescent="0.45">
      <c r="A4" s="7"/>
      <c r="B4" s="8"/>
      <c r="C4" s="11"/>
      <c r="D4" s="11"/>
      <c r="E4" s="11"/>
      <c r="F4" s="11"/>
      <c r="G4" s="54"/>
      <c r="H4" s="54"/>
      <c r="I4" s="54"/>
      <c r="J4" s="54"/>
      <c r="K4" s="12"/>
      <c r="L4" s="10"/>
      <c r="M4" s="10"/>
      <c r="N4" s="10"/>
      <c r="O4" s="10"/>
      <c r="P4" s="10"/>
    </row>
    <row r="5" spans="1:19" ht="19.5" thickBot="1" x14ac:dyDescent="0.45">
      <c r="A5" s="8" t="s">
        <v>4</v>
      </c>
      <c r="B5" s="8"/>
      <c r="C5" s="8" t="s">
        <v>5</v>
      </c>
      <c r="D5" s="13"/>
      <c r="E5" s="8"/>
      <c r="F5" s="14"/>
      <c r="G5" s="14"/>
      <c r="H5" s="83"/>
      <c r="I5" s="10"/>
      <c r="J5" s="15"/>
      <c r="K5" s="8" t="s">
        <v>6</v>
      </c>
      <c r="L5" s="15"/>
      <c r="M5" s="15"/>
      <c r="N5" s="15"/>
      <c r="O5" s="15"/>
      <c r="P5" s="10"/>
    </row>
    <row r="6" spans="1:19" ht="19.5" thickBot="1" x14ac:dyDescent="0.45">
      <c r="A6" s="8"/>
      <c r="B6" s="8"/>
      <c r="C6" s="8" t="s">
        <v>7</v>
      </c>
      <c r="D6" s="10" t="s">
        <v>8</v>
      </c>
      <c r="E6" s="10"/>
      <c r="F6" s="8"/>
      <c r="G6" s="14"/>
      <c r="H6" s="83"/>
      <c r="I6" s="10"/>
      <c r="J6" s="16"/>
      <c r="K6" s="16" t="s">
        <v>6</v>
      </c>
      <c r="L6" s="16"/>
      <c r="M6" s="16"/>
      <c r="N6" s="16"/>
      <c r="O6" s="15"/>
      <c r="P6" s="10"/>
    </row>
    <row r="7" spans="1:19" ht="19.5" thickBot="1" x14ac:dyDescent="0.45">
      <c r="A7" s="8"/>
      <c r="B7" s="8"/>
      <c r="C7" s="8" t="s">
        <v>9</v>
      </c>
      <c r="D7" s="10" t="s">
        <v>10</v>
      </c>
      <c r="E7" s="10"/>
      <c r="F7" s="14"/>
      <c r="G7" s="14"/>
      <c r="H7" s="83"/>
      <c r="I7" s="10"/>
      <c r="J7" s="15" t="s">
        <v>11</v>
      </c>
      <c r="K7" s="15" t="s">
        <v>12</v>
      </c>
      <c r="L7" s="15"/>
      <c r="M7" s="15"/>
      <c r="N7" s="15"/>
      <c r="O7" s="15"/>
      <c r="P7" s="10"/>
    </row>
    <row r="8" spans="1:19" x14ac:dyDescent="0.4">
      <c r="A8" s="8"/>
      <c r="B8" s="8"/>
      <c r="C8" s="8"/>
      <c r="D8" s="10"/>
      <c r="E8" s="10"/>
      <c r="F8" s="10"/>
      <c r="G8" s="10"/>
      <c r="H8" s="10" t="s">
        <v>13</v>
      </c>
      <c r="I8" s="10"/>
      <c r="J8" s="10" t="s">
        <v>14</v>
      </c>
      <c r="K8" s="10"/>
      <c r="L8" s="10"/>
      <c r="M8" s="10"/>
      <c r="N8" s="10"/>
      <c r="O8" s="10"/>
      <c r="P8" s="10"/>
    </row>
    <row r="9" spans="1:19" ht="19.5" thickBot="1" x14ac:dyDescent="0.45">
      <c r="A9" s="17"/>
      <c r="B9" s="17"/>
      <c r="C9" s="17"/>
      <c r="D9" s="17"/>
      <c r="E9" s="17"/>
      <c r="F9" s="17"/>
      <c r="G9" s="17"/>
      <c r="H9" s="17"/>
      <c r="I9" s="17"/>
      <c r="J9" s="17"/>
      <c r="K9" s="18"/>
      <c r="L9" s="17"/>
      <c r="M9" s="17"/>
      <c r="N9" s="17"/>
      <c r="O9" s="17"/>
      <c r="P9" s="17"/>
    </row>
    <row r="10" spans="1:19" ht="65.099999999999994" customHeight="1" thickBot="1" x14ac:dyDescent="0.45">
      <c r="A10" s="19"/>
      <c r="B10" s="20" t="s">
        <v>15</v>
      </c>
      <c r="C10" s="55"/>
      <c r="D10" s="55"/>
      <c r="E10" s="21" t="s">
        <v>16</v>
      </c>
      <c r="F10" s="22" t="s">
        <v>17</v>
      </c>
      <c r="G10" s="56" t="s">
        <v>18</v>
      </c>
      <c r="H10" s="57"/>
      <c r="I10" s="23"/>
      <c r="J10" s="17"/>
      <c r="K10" s="17"/>
      <c r="L10" s="17"/>
      <c r="M10" s="17"/>
      <c r="N10" s="17"/>
      <c r="O10" s="17"/>
      <c r="P10" s="17"/>
    </row>
    <row r="11" spans="1:19" ht="24.95" customHeight="1" x14ac:dyDescent="0.4">
      <c r="A11" s="46" t="s">
        <v>19</v>
      </c>
      <c r="B11" s="84"/>
      <c r="C11" s="49" t="s">
        <v>20</v>
      </c>
      <c r="D11" s="49"/>
      <c r="E11" s="87"/>
      <c r="F11" s="24"/>
      <c r="G11" s="25" t="s">
        <v>21</v>
      </c>
      <c r="H11" s="26">
        <f>E11</f>
        <v>0</v>
      </c>
      <c r="I11" s="27"/>
      <c r="J11" s="17"/>
      <c r="K11" s="58" t="s">
        <v>22</v>
      </c>
      <c r="L11" s="59"/>
      <c r="M11" s="59"/>
      <c r="N11" s="59"/>
      <c r="O11" s="60"/>
      <c r="P11" s="17"/>
      <c r="Q11" s="28"/>
    </row>
    <row r="12" spans="1:19" ht="24.95" customHeight="1" x14ac:dyDescent="0.4">
      <c r="A12" s="47"/>
      <c r="B12" s="85"/>
      <c r="C12" s="64" t="s">
        <v>23</v>
      </c>
      <c r="D12" s="64"/>
      <c r="E12" s="88"/>
      <c r="F12" s="29"/>
      <c r="G12" s="30" t="s">
        <v>21</v>
      </c>
      <c r="H12" s="90">
        <f>E12</f>
        <v>0</v>
      </c>
      <c r="I12" s="27"/>
      <c r="J12" s="17"/>
      <c r="K12" s="61"/>
      <c r="L12" s="62"/>
      <c r="M12" s="62"/>
      <c r="N12" s="62"/>
      <c r="O12" s="63"/>
      <c r="P12" s="17"/>
    </row>
    <row r="13" spans="1:19" ht="24.95" customHeight="1" x14ac:dyDescent="0.4">
      <c r="A13" s="47"/>
      <c r="B13" s="85"/>
      <c r="C13" s="64" t="s">
        <v>24</v>
      </c>
      <c r="D13" s="64"/>
      <c r="E13" s="88"/>
      <c r="F13" s="29"/>
      <c r="G13" s="30" t="s">
        <v>21</v>
      </c>
      <c r="H13" s="31">
        <f t="shared" ref="H13:H14" si="0">E13</f>
        <v>0</v>
      </c>
      <c r="I13" s="27"/>
      <c r="J13" s="17"/>
      <c r="K13" s="17"/>
      <c r="L13" s="17"/>
      <c r="M13" s="17"/>
      <c r="N13" s="17"/>
      <c r="O13" s="17"/>
      <c r="P13" s="17"/>
    </row>
    <row r="14" spans="1:19" ht="24.95" customHeight="1" x14ac:dyDescent="0.4">
      <c r="A14" s="47"/>
      <c r="B14" s="85"/>
      <c r="C14" s="64" t="s">
        <v>25</v>
      </c>
      <c r="D14" s="64"/>
      <c r="E14" s="88"/>
      <c r="F14" s="29"/>
      <c r="G14" s="30" t="s">
        <v>21</v>
      </c>
      <c r="H14" s="31">
        <f t="shared" si="0"/>
        <v>0</v>
      </c>
      <c r="I14" s="27"/>
      <c r="J14" s="17"/>
      <c r="K14" s="17"/>
      <c r="L14" s="17"/>
      <c r="M14" s="17"/>
      <c r="N14" s="17"/>
      <c r="O14" s="17"/>
      <c r="P14" s="17"/>
    </row>
    <row r="15" spans="1:19" ht="24.95" customHeight="1" thickBot="1" x14ac:dyDescent="0.45">
      <c r="A15" s="48"/>
      <c r="B15" s="85"/>
      <c r="C15" s="65" t="s">
        <v>26</v>
      </c>
      <c r="D15" s="65"/>
      <c r="E15" s="89"/>
      <c r="F15" s="89"/>
      <c r="G15" s="32" t="s">
        <v>27</v>
      </c>
      <c r="H15" s="33">
        <f>F15</f>
        <v>0</v>
      </c>
      <c r="I15" s="27"/>
      <c r="J15" s="17"/>
      <c r="K15" s="17"/>
      <c r="L15" s="17"/>
      <c r="M15" s="17"/>
      <c r="N15" s="17"/>
      <c r="O15" s="17"/>
      <c r="P15" s="17"/>
      <c r="S15" s="34">
        <f>SUM(H11:H15)</f>
        <v>0</v>
      </c>
    </row>
    <row r="16" spans="1:19" ht="24.95" customHeight="1" x14ac:dyDescent="0.4">
      <c r="A16" s="46" t="s">
        <v>28</v>
      </c>
      <c r="B16" s="84"/>
      <c r="C16" s="49" t="s">
        <v>20</v>
      </c>
      <c r="D16" s="49"/>
      <c r="E16" s="87"/>
      <c r="F16" s="24"/>
      <c r="G16" s="25" t="s">
        <v>21</v>
      </c>
      <c r="H16" s="26">
        <f t="shared" ref="H16:H34" si="1">E16</f>
        <v>0</v>
      </c>
      <c r="I16" s="17"/>
      <c r="J16" s="17"/>
      <c r="K16" s="17"/>
      <c r="L16" s="17"/>
      <c r="M16" s="17"/>
      <c r="N16" s="17"/>
      <c r="O16" s="17"/>
      <c r="P16" s="17"/>
    </row>
    <row r="17" spans="1:19" ht="24.95" customHeight="1" x14ac:dyDescent="0.4">
      <c r="A17" s="47"/>
      <c r="B17" s="85"/>
      <c r="C17" s="64" t="s">
        <v>23</v>
      </c>
      <c r="D17" s="64"/>
      <c r="E17" s="88"/>
      <c r="F17" s="29"/>
      <c r="G17" s="30" t="s">
        <v>21</v>
      </c>
      <c r="H17" s="31">
        <f t="shared" si="1"/>
        <v>0</v>
      </c>
      <c r="I17" s="17"/>
      <c r="J17" s="17"/>
      <c r="K17" s="17"/>
      <c r="L17" s="17"/>
      <c r="M17" s="17"/>
      <c r="N17" s="17"/>
      <c r="O17" s="17"/>
      <c r="P17" s="17"/>
    </row>
    <row r="18" spans="1:19" ht="24.95" customHeight="1" x14ac:dyDescent="0.4">
      <c r="A18" s="47"/>
      <c r="B18" s="85"/>
      <c r="C18" s="64" t="s">
        <v>24</v>
      </c>
      <c r="D18" s="64"/>
      <c r="E18" s="88"/>
      <c r="F18" s="29"/>
      <c r="G18" s="30" t="s">
        <v>21</v>
      </c>
      <c r="H18" s="31">
        <f t="shared" si="1"/>
        <v>0</v>
      </c>
      <c r="I18" s="17"/>
      <c r="J18" s="17"/>
      <c r="K18" s="17"/>
      <c r="L18" s="17"/>
      <c r="M18" s="17"/>
      <c r="N18" s="17"/>
      <c r="O18" s="17"/>
      <c r="P18" s="17"/>
    </row>
    <row r="19" spans="1:19" ht="24.95" customHeight="1" x14ac:dyDescent="0.4">
      <c r="A19" s="47"/>
      <c r="B19" s="85"/>
      <c r="C19" s="64" t="s">
        <v>25</v>
      </c>
      <c r="D19" s="64"/>
      <c r="E19" s="88"/>
      <c r="F19" s="29"/>
      <c r="G19" s="30" t="s">
        <v>21</v>
      </c>
      <c r="H19" s="31">
        <f t="shared" si="1"/>
        <v>0</v>
      </c>
      <c r="I19" s="17"/>
      <c r="J19" s="17"/>
      <c r="K19" s="17"/>
      <c r="L19" s="17"/>
      <c r="M19" s="17"/>
      <c r="N19" s="17"/>
      <c r="O19" s="17"/>
      <c r="P19" s="17"/>
    </row>
    <row r="20" spans="1:19" ht="24.95" customHeight="1" thickBot="1" x14ac:dyDescent="0.45">
      <c r="A20" s="48"/>
      <c r="B20" s="85"/>
      <c r="C20" s="65" t="s">
        <v>26</v>
      </c>
      <c r="D20" s="65"/>
      <c r="E20" s="89"/>
      <c r="F20" s="89"/>
      <c r="G20" s="32" t="s">
        <v>27</v>
      </c>
      <c r="H20" s="33">
        <f t="shared" ref="H20" si="2">F20</f>
        <v>0</v>
      </c>
      <c r="I20" s="17"/>
      <c r="J20" s="17"/>
      <c r="K20" s="17"/>
      <c r="L20" s="17"/>
      <c r="M20" s="17"/>
      <c r="N20" s="17"/>
      <c r="O20" s="17"/>
      <c r="P20" s="17"/>
      <c r="S20">
        <f>SUM(H16:H20)</f>
        <v>0</v>
      </c>
    </row>
    <row r="21" spans="1:19" ht="24.95" customHeight="1" x14ac:dyDescent="0.4">
      <c r="A21" s="46" t="s">
        <v>29</v>
      </c>
      <c r="B21" s="84"/>
      <c r="C21" s="49" t="s">
        <v>20</v>
      </c>
      <c r="D21" s="49"/>
      <c r="E21" s="87"/>
      <c r="F21" s="24"/>
      <c r="G21" s="25" t="s">
        <v>21</v>
      </c>
      <c r="H21" s="26">
        <f t="shared" ref="H21:H22" si="3">E21</f>
        <v>0</v>
      </c>
      <c r="I21" s="17"/>
      <c r="J21" s="17"/>
      <c r="K21" s="17"/>
      <c r="L21" s="17"/>
      <c r="M21" s="17"/>
      <c r="N21" s="17"/>
      <c r="O21" s="17"/>
      <c r="P21" s="17"/>
    </row>
    <row r="22" spans="1:19" ht="24.95" customHeight="1" x14ac:dyDescent="0.4">
      <c r="A22" s="47"/>
      <c r="B22" s="85"/>
      <c r="C22" s="64" t="s">
        <v>23</v>
      </c>
      <c r="D22" s="64"/>
      <c r="E22" s="88"/>
      <c r="F22" s="29"/>
      <c r="G22" s="30" t="s">
        <v>21</v>
      </c>
      <c r="H22" s="31">
        <f t="shared" si="3"/>
        <v>0</v>
      </c>
      <c r="I22" s="17"/>
      <c r="J22" s="17"/>
      <c r="K22" s="17"/>
      <c r="L22" s="17"/>
      <c r="M22" s="17"/>
      <c r="N22" s="17"/>
      <c r="O22" s="17"/>
      <c r="P22" s="17"/>
    </row>
    <row r="23" spans="1:19" ht="24.95" customHeight="1" x14ac:dyDescent="0.4">
      <c r="A23" s="47"/>
      <c r="B23" s="85"/>
      <c r="C23" s="64" t="s">
        <v>24</v>
      </c>
      <c r="D23" s="64"/>
      <c r="E23" s="88"/>
      <c r="F23" s="29"/>
      <c r="G23" s="30" t="s">
        <v>21</v>
      </c>
      <c r="H23" s="31">
        <f t="shared" si="1"/>
        <v>0</v>
      </c>
      <c r="I23" s="17"/>
      <c r="J23" s="17"/>
      <c r="K23" s="17"/>
      <c r="L23" s="17"/>
      <c r="M23" s="17"/>
      <c r="N23" s="17"/>
      <c r="O23" s="17"/>
      <c r="P23" s="17"/>
    </row>
    <row r="24" spans="1:19" ht="24.95" customHeight="1" x14ac:dyDescent="0.4">
      <c r="A24" s="47"/>
      <c r="B24" s="85"/>
      <c r="C24" s="64" t="s">
        <v>25</v>
      </c>
      <c r="D24" s="64"/>
      <c r="E24" s="88"/>
      <c r="F24" s="29"/>
      <c r="G24" s="30" t="s">
        <v>21</v>
      </c>
      <c r="H24" s="31">
        <f t="shared" si="1"/>
        <v>0</v>
      </c>
      <c r="I24" s="17"/>
      <c r="J24" s="17"/>
      <c r="K24" s="17"/>
      <c r="L24" s="17"/>
      <c r="M24" s="17"/>
      <c r="N24" s="17"/>
      <c r="O24" s="17"/>
      <c r="P24" s="17"/>
    </row>
    <row r="25" spans="1:19" ht="24.95" customHeight="1" thickBot="1" x14ac:dyDescent="0.45">
      <c r="A25" s="48"/>
      <c r="B25" s="85"/>
      <c r="C25" s="65" t="s">
        <v>26</v>
      </c>
      <c r="D25" s="65"/>
      <c r="E25" s="89"/>
      <c r="F25" s="89"/>
      <c r="G25" s="32" t="s">
        <v>27</v>
      </c>
      <c r="H25" s="33">
        <f t="shared" ref="H25" si="4">F25</f>
        <v>0</v>
      </c>
      <c r="I25" s="17"/>
      <c r="J25" s="17"/>
      <c r="K25" s="17"/>
      <c r="L25" s="17"/>
      <c r="M25" s="17"/>
      <c r="N25" s="17"/>
      <c r="O25" s="17"/>
      <c r="P25" s="17"/>
      <c r="S25">
        <f>SUM(H21:H25)</f>
        <v>0</v>
      </c>
    </row>
    <row r="26" spans="1:19" ht="24.95" customHeight="1" x14ac:dyDescent="0.4">
      <c r="A26" s="46" t="s">
        <v>30</v>
      </c>
      <c r="B26" s="84"/>
      <c r="C26" s="49" t="s">
        <v>20</v>
      </c>
      <c r="D26" s="49"/>
      <c r="E26" s="87"/>
      <c r="F26" s="24"/>
      <c r="G26" s="25" t="s">
        <v>21</v>
      </c>
      <c r="H26" s="26">
        <f t="shared" ref="H26:H27" si="5">E26</f>
        <v>0</v>
      </c>
      <c r="I26" s="17"/>
      <c r="J26" s="17"/>
      <c r="K26" s="17"/>
      <c r="L26" s="17"/>
      <c r="M26" s="17"/>
      <c r="N26" s="17"/>
      <c r="O26" s="17"/>
      <c r="P26" s="17"/>
    </row>
    <row r="27" spans="1:19" ht="24.95" customHeight="1" x14ac:dyDescent="0.4">
      <c r="A27" s="47"/>
      <c r="B27" s="85"/>
      <c r="C27" s="64" t="s">
        <v>23</v>
      </c>
      <c r="D27" s="64"/>
      <c r="E27" s="88"/>
      <c r="F27" s="29"/>
      <c r="G27" s="30" t="s">
        <v>21</v>
      </c>
      <c r="H27" s="31">
        <f t="shared" si="5"/>
        <v>0</v>
      </c>
      <c r="I27" s="17"/>
      <c r="J27" s="17"/>
      <c r="K27" s="17"/>
      <c r="L27" s="17"/>
      <c r="M27" s="17"/>
      <c r="N27" s="17"/>
      <c r="O27" s="17"/>
      <c r="P27" s="17"/>
    </row>
    <row r="28" spans="1:19" ht="24.95" customHeight="1" x14ac:dyDescent="0.4">
      <c r="A28" s="47"/>
      <c r="B28" s="85"/>
      <c r="C28" s="64" t="s">
        <v>24</v>
      </c>
      <c r="D28" s="64"/>
      <c r="E28" s="88"/>
      <c r="F28" s="29"/>
      <c r="G28" s="30" t="s">
        <v>21</v>
      </c>
      <c r="H28" s="31">
        <f t="shared" si="1"/>
        <v>0</v>
      </c>
      <c r="I28" s="17"/>
      <c r="J28" s="17"/>
      <c r="K28" s="17"/>
      <c r="L28" s="17"/>
      <c r="M28" s="17"/>
      <c r="N28" s="17"/>
      <c r="O28" s="17"/>
      <c r="P28" s="17"/>
    </row>
    <row r="29" spans="1:19" ht="24.95" customHeight="1" x14ac:dyDescent="0.4">
      <c r="A29" s="47"/>
      <c r="B29" s="85"/>
      <c r="C29" s="64" t="s">
        <v>25</v>
      </c>
      <c r="D29" s="64"/>
      <c r="E29" s="88"/>
      <c r="F29" s="29"/>
      <c r="G29" s="30" t="s">
        <v>21</v>
      </c>
      <c r="H29" s="31">
        <f t="shared" si="1"/>
        <v>0</v>
      </c>
      <c r="I29" s="17"/>
      <c r="J29" s="17"/>
      <c r="K29" s="17"/>
      <c r="L29" s="17"/>
      <c r="M29" s="17"/>
      <c r="N29" s="17"/>
      <c r="O29" s="17"/>
      <c r="P29" s="17"/>
    </row>
    <row r="30" spans="1:19" ht="24.95" customHeight="1" thickBot="1" x14ac:dyDescent="0.45">
      <c r="A30" s="48"/>
      <c r="B30" s="85"/>
      <c r="C30" s="65" t="s">
        <v>26</v>
      </c>
      <c r="D30" s="65"/>
      <c r="E30" s="89"/>
      <c r="F30" s="89"/>
      <c r="G30" s="32" t="s">
        <v>27</v>
      </c>
      <c r="H30" s="33">
        <f>F30</f>
        <v>0</v>
      </c>
      <c r="I30" s="17"/>
      <c r="J30" s="17"/>
      <c r="K30" s="17"/>
      <c r="L30" s="17"/>
      <c r="M30" s="17"/>
      <c r="N30" s="17"/>
      <c r="O30" s="17"/>
      <c r="P30" s="17"/>
      <c r="S30">
        <f>SUM(H26:H30)</f>
        <v>0</v>
      </c>
    </row>
    <row r="31" spans="1:19" ht="24.95" customHeight="1" x14ac:dyDescent="0.4">
      <c r="A31" s="46" t="s">
        <v>31</v>
      </c>
      <c r="B31" s="84"/>
      <c r="C31" s="49" t="s">
        <v>20</v>
      </c>
      <c r="D31" s="49"/>
      <c r="E31" s="87"/>
      <c r="F31" s="24"/>
      <c r="G31" s="25" t="s">
        <v>21</v>
      </c>
      <c r="H31" s="26">
        <f t="shared" ref="H31:H32" si="6">E31</f>
        <v>0</v>
      </c>
      <c r="I31" s="17"/>
      <c r="J31" s="17"/>
      <c r="K31" s="17"/>
      <c r="L31" s="17"/>
      <c r="M31" s="17"/>
      <c r="N31" s="17"/>
      <c r="O31" s="17"/>
      <c r="P31" s="17"/>
    </row>
    <row r="32" spans="1:19" ht="24.95" customHeight="1" x14ac:dyDescent="0.4">
      <c r="A32" s="47"/>
      <c r="B32" s="85"/>
      <c r="C32" s="64" t="s">
        <v>23</v>
      </c>
      <c r="D32" s="64"/>
      <c r="E32" s="88"/>
      <c r="F32" s="29"/>
      <c r="G32" s="30" t="s">
        <v>21</v>
      </c>
      <c r="H32" s="31">
        <f t="shared" si="6"/>
        <v>0</v>
      </c>
      <c r="I32" s="17"/>
      <c r="J32" s="17"/>
      <c r="K32" s="17"/>
      <c r="L32" s="17"/>
      <c r="M32" s="17"/>
      <c r="N32" s="17"/>
      <c r="O32" s="17"/>
      <c r="P32" s="17"/>
    </row>
    <row r="33" spans="1:19" ht="24.95" customHeight="1" x14ac:dyDescent="0.4">
      <c r="A33" s="47"/>
      <c r="B33" s="85"/>
      <c r="C33" s="64" t="s">
        <v>24</v>
      </c>
      <c r="D33" s="64"/>
      <c r="E33" s="88"/>
      <c r="F33" s="29"/>
      <c r="G33" s="30" t="s">
        <v>21</v>
      </c>
      <c r="H33" s="31">
        <f t="shared" si="1"/>
        <v>0</v>
      </c>
      <c r="I33" s="17"/>
      <c r="J33" s="17"/>
      <c r="K33" s="17"/>
      <c r="L33" s="17"/>
      <c r="M33" s="17"/>
      <c r="N33" s="17"/>
      <c r="O33" s="17"/>
      <c r="P33" s="17"/>
    </row>
    <row r="34" spans="1:19" ht="24.95" customHeight="1" x14ac:dyDescent="0.4">
      <c r="A34" s="47"/>
      <c r="B34" s="85"/>
      <c r="C34" s="64" t="s">
        <v>25</v>
      </c>
      <c r="D34" s="64"/>
      <c r="E34" s="88"/>
      <c r="F34" s="29"/>
      <c r="G34" s="30" t="s">
        <v>21</v>
      </c>
      <c r="H34" s="31">
        <f t="shared" si="1"/>
        <v>0</v>
      </c>
      <c r="I34" s="17"/>
      <c r="J34" s="17"/>
      <c r="K34" s="17"/>
      <c r="L34" s="17"/>
      <c r="M34" s="17"/>
      <c r="N34" s="17"/>
      <c r="O34" s="17"/>
      <c r="P34" s="17"/>
    </row>
    <row r="35" spans="1:19" ht="24.95" customHeight="1" thickBot="1" x14ac:dyDescent="0.45">
      <c r="A35" s="48"/>
      <c r="B35" s="86"/>
      <c r="C35" s="65" t="s">
        <v>26</v>
      </c>
      <c r="D35" s="65"/>
      <c r="E35" s="89"/>
      <c r="F35" s="89"/>
      <c r="G35" s="32" t="s">
        <v>27</v>
      </c>
      <c r="H35" s="33">
        <f>F35</f>
        <v>0</v>
      </c>
      <c r="I35" s="17"/>
      <c r="J35" s="17"/>
      <c r="K35" s="17"/>
      <c r="L35" s="17"/>
      <c r="M35" s="17"/>
      <c r="N35" s="17"/>
      <c r="O35" s="17"/>
      <c r="P35" s="17"/>
      <c r="S35">
        <f>SUM(H31:H35)</f>
        <v>0</v>
      </c>
    </row>
    <row r="36" spans="1:19" ht="19.5" thickBot="1" x14ac:dyDescent="0.4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9" x14ac:dyDescent="0.4">
      <c r="A37" s="67" t="s">
        <v>32</v>
      </c>
      <c r="B37" s="67"/>
      <c r="C37" s="67"/>
      <c r="D37" s="67" t="s">
        <v>33</v>
      </c>
      <c r="E37" s="67"/>
      <c r="F37" s="68" t="s">
        <v>34</v>
      </c>
      <c r="G37" s="35"/>
      <c r="H37" s="69">
        <f>IF(H5="〇",S15,0)</f>
        <v>0</v>
      </c>
      <c r="I37" s="17"/>
      <c r="J37" s="68" t="s">
        <v>35</v>
      </c>
      <c r="K37" s="36"/>
      <c r="L37" s="36"/>
      <c r="M37" s="17"/>
      <c r="N37" s="17"/>
      <c r="O37" s="17"/>
      <c r="P37" s="17"/>
    </row>
    <row r="38" spans="1:19" ht="19.5" thickBot="1" x14ac:dyDescent="0.45">
      <c r="A38" s="67"/>
      <c r="B38" s="67"/>
      <c r="C38" s="67"/>
      <c r="D38" s="67"/>
      <c r="E38" s="67"/>
      <c r="F38" s="68"/>
      <c r="G38" s="35"/>
      <c r="H38" s="70"/>
      <c r="I38" s="17"/>
      <c r="J38" s="68"/>
      <c r="K38" s="17"/>
      <c r="L38" s="17"/>
      <c r="M38" s="17"/>
      <c r="N38" s="17"/>
      <c r="O38" s="17"/>
      <c r="P38" s="17"/>
    </row>
    <row r="39" spans="1:19" ht="19.5" thickBot="1" x14ac:dyDescent="0.45">
      <c r="A39" s="35"/>
      <c r="B39" s="35"/>
      <c r="C39" s="35"/>
      <c r="D39" s="17"/>
      <c r="E39" s="17"/>
      <c r="F39" s="35"/>
      <c r="G39" s="35"/>
      <c r="H39" s="36"/>
      <c r="I39" s="17"/>
      <c r="J39" s="37"/>
      <c r="K39" s="17"/>
      <c r="L39" s="17"/>
      <c r="M39" s="17"/>
      <c r="N39" s="17"/>
      <c r="O39" s="17"/>
      <c r="P39" s="17"/>
    </row>
    <row r="40" spans="1:19" x14ac:dyDescent="0.4">
      <c r="A40" s="66" t="s">
        <v>36</v>
      </c>
      <c r="B40" s="66"/>
      <c r="C40" s="66"/>
      <c r="D40" s="67" t="s">
        <v>37</v>
      </c>
      <c r="E40" s="67"/>
      <c r="F40" s="68" t="s">
        <v>34</v>
      </c>
      <c r="G40" s="35"/>
      <c r="H40" s="69">
        <f>IF(H6="〇",S15,0)</f>
        <v>0</v>
      </c>
      <c r="I40" s="17"/>
      <c r="J40" s="68" t="s">
        <v>38</v>
      </c>
      <c r="K40" s="36"/>
      <c r="L40" s="17"/>
      <c r="M40" s="17"/>
      <c r="N40" s="17"/>
      <c r="O40" s="17"/>
      <c r="P40" s="17"/>
    </row>
    <row r="41" spans="1:19" ht="19.5" thickBot="1" x14ac:dyDescent="0.45">
      <c r="A41" s="66"/>
      <c r="B41" s="66"/>
      <c r="C41" s="66"/>
      <c r="D41" s="67"/>
      <c r="E41" s="67"/>
      <c r="F41" s="68"/>
      <c r="G41" s="35"/>
      <c r="H41" s="70"/>
      <c r="I41" s="17"/>
      <c r="J41" s="68"/>
      <c r="K41" s="36"/>
      <c r="L41" s="17"/>
      <c r="M41" s="17"/>
      <c r="N41" s="17"/>
      <c r="O41" s="17"/>
      <c r="P41" s="17"/>
    </row>
    <row r="42" spans="1:19" x14ac:dyDescent="0.4">
      <c r="A42" s="38"/>
      <c r="B42" s="38"/>
      <c r="C42" s="38"/>
      <c r="D42" s="39"/>
      <c r="E42" s="39"/>
      <c r="F42" s="35"/>
      <c r="G42" s="35"/>
      <c r="H42" s="36"/>
      <c r="I42" s="17"/>
      <c r="J42" s="35"/>
      <c r="K42" s="36"/>
      <c r="L42" s="17"/>
      <c r="M42" s="17"/>
      <c r="N42" s="17"/>
      <c r="O42" s="17"/>
      <c r="P42" s="17"/>
    </row>
    <row r="43" spans="1:19" ht="19.5" thickBot="1" x14ac:dyDescent="0.4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9" ht="19.5" thickBot="1" x14ac:dyDescent="0.45">
      <c r="A44" s="17"/>
      <c r="B44" s="17"/>
      <c r="C44" s="74" t="s">
        <v>64</v>
      </c>
      <c r="D44" s="74"/>
      <c r="E44" s="75"/>
      <c r="F44" s="76">
        <f>IF(H37&gt;0,H37*1/2,IF(H40&gt;0,H40*1/2,))</f>
        <v>0</v>
      </c>
      <c r="G44" s="55"/>
      <c r="H44" s="77"/>
      <c r="I44" s="17"/>
      <c r="J44" s="40" t="s">
        <v>39</v>
      </c>
      <c r="K44" s="17"/>
      <c r="L44" s="17"/>
      <c r="M44" s="17"/>
      <c r="N44" s="17"/>
      <c r="O44" s="17"/>
      <c r="P44" s="17"/>
    </row>
    <row r="45" spans="1:19" ht="14.25" customHeight="1" thickBot="1" x14ac:dyDescent="0.45">
      <c r="A45" s="17"/>
      <c r="B45" s="17"/>
      <c r="C45" s="3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9" ht="19.5" thickBot="1" x14ac:dyDescent="0.45">
      <c r="A46" s="17"/>
      <c r="B46" s="17"/>
      <c r="C46" s="78" t="s">
        <v>40</v>
      </c>
      <c r="D46" s="78"/>
      <c r="E46" s="79"/>
      <c r="F46" s="76">
        <f>IF(F44&lt;1000,F44,1000)</f>
        <v>0</v>
      </c>
      <c r="G46" s="55"/>
      <c r="H46" s="77"/>
      <c r="I46" s="17"/>
      <c r="J46" s="17" t="s">
        <v>41</v>
      </c>
      <c r="K46" s="17"/>
      <c r="L46" s="17"/>
      <c r="M46" s="17"/>
      <c r="N46" s="17"/>
      <c r="O46" s="17"/>
      <c r="P46" s="17"/>
    </row>
    <row r="47" spans="1:19" ht="21.75" customHeight="1" thickBot="1" x14ac:dyDescent="0.4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9" ht="21.75" thickTop="1" thickBot="1" x14ac:dyDescent="0.45">
      <c r="A48" s="17"/>
      <c r="B48" s="17"/>
      <c r="C48" s="17"/>
      <c r="D48" s="71" t="s">
        <v>42</v>
      </c>
      <c r="E48" s="72"/>
      <c r="F48" s="73">
        <f>F46</f>
        <v>0</v>
      </c>
      <c r="G48" s="73"/>
      <c r="H48" s="41" t="s">
        <v>43</v>
      </c>
      <c r="I48" s="17"/>
      <c r="J48" s="17" t="s">
        <v>44</v>
      </c>
      <c r="K48" s="17"/>
      <c r="L48" s="17"/>
      <c r="M48" s="17"/>
      <c r="N48" s="17"/>
    </row>
    <row r="49" spans="1:16" ht="19.5" thickTop="1" x14ac:dyDescent="0.4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</row>
    <row r="50" spans="1:16" ht="19.5" thickBot="1" x14ac:dyDescent="0.45"/>
    <row r="51" spans="1:16" ht="19.5" thickBot="1" x14ac:dyDescent="0.45">
      <c r="A51" s="37" t="s">
        <v>36</v>
      </c>
      <c r="B51" s="37"/>
      <c r="C51" s="37"/>
      <c r="D51" s="37" t="s">
        <v>45</v>
      </c>
      <c r="E51" s="37"/>
      <c r="F51" s="2" t="s">
        <v>46</v>
      </c>
      <c r="G51" s="43" t="s">
        <v>47</v>
      </c>
      <c r="H51" s="44">
        <f>IF(H7="〇",S15*1/2,0)</f>
        <v>0</v>
      </c>
      <c r="J51" t="s">
        <v>48</v>
      </c>
      <c r="K51" s="45" t="s">
        <v>65</v>
      </c>
      <c r="L51" s="2"/>
      <c r="M51" s="2"/>
      <c r="N51" s="80">
        <f>IF(H51&lt;1000,H51,1000)</f>
        <v>0</v>
      </c>
      <c r="O51" s="81"/>
      <c r="P51" t="s">
        <v>49</v>
      </c>
    </row>
    <row r="52" spans="1:16" ht="19.5" thickBot="1" x14ac:dyDescent="0.45">
      <c r="A52" s="37"/>
      <c r="B52" s="37"/>
      <c r="C52" s="37"/>
      <c r="D52" s="37"/>
      <c r="E52" s="37"/>
      <c r="F52" s="2" t="s">
        <v>50</v>
      </c>
      <c r="G52" s="43" t="s">
        <v>51</v>
      </c>
      <c r="H52" s="44">
        <f>IF(H7="〇",S20*1/2,0)</f>
        <v>0</v>
      </c>
      <c r="J52" t="s">
        <v>48</v>
      </c>
      <c r="K52" s="45" t="s">
        <v>66</v>
      </c>
      <c r="L52" s="2"/>
      <c r="M52" s="2"/>
      <c r="N52" s="80">
        <f t="shared" ref="N52:N55" si="7">IF(H52&lt;1000,H52,1000)</f>
        <v>0</v>
      </c>
      <c r="O52" s="81"/>
      <c r="P52" t="s">
        <v>52</v>
      </c>
    </row>
    <row r="53" spans="1:16" ht="19.5" thickBot="1" x14ac:dyDescent="0.45">
      <c r="F53" s="2" t="s">
        <v>53</v>
      </c>
      <c r="G53" s="43" t="s">
        <v>54</v>
      </c>
      <c r="H53" s="44">
        <f>IF(H7="〇",S25*1/2,0)</f>
        <v>0</v>
      </c>
      <c r="J53" t="s">
        <v>48</v>
      </c>
      <c r="K53" s="45" t="s">
        <v>67</v>
      </c>
      <c r="L53" s="2"/>
      <c r="M53" s="2"/>
      <c r="N53" s="80">
        <f t="shared" si="7"/>
        <v>0</v>
      </c>
      <c r="O53" s="81"/>
      <c r="P53" t="s">
        <v>55</v>
      </c>
    </row>
    <row r="54" spans="1:16" ht="19.5" thickBot="1" x14ac:dyDescent="0.45">
      <c r="F54" s="2" t="s">
        <v>56</v>
      </c>
      <c r="G54" s="43" t="s">
        <v>57</v>
      </c>
      <c r="H54" s="44">
        <f>IF(H7="〇",S30*1/2,0)</f>
        <v>0</v>
      </c>
      <c r="J54" t="s">
        <v>48</v>
      </c>
      <c r="K54" s="45" t="s">
        <v>68</v>
      </c>
      <c r="L54" s="2"/>
      <c r="M54" s="2"/>
      <c r="N54" s="80">
        <f t="shared" si="7"/>
        <v>0</v>
      </c>
      <c r="O54" s="81"/>
      <c r="P54" t="s">
        <v>58</v>
      </c>
    </row>
    <row r="55" spans="1:16" ht="19.5" thickBot="1" x14ac:dyDescent="0.45">
      <c r="F55" s="2" t="s">
        <v>59</v>
      </c>
      <c r="G55" s="43" t="s">
        <v>60</v>
      </c>
      <c r="H55" s="44">
        <f>IF(H7="〇",S35*1/2,0)</f>
        <v>0</v>
      </c>
      <c r="J55" t="s">
        <v>48</v>
      </c>
      <c r="K55" s="45" t="s">
        <v>69</v>
      </c>
      <c r="L55" s="2"/>
      <c r="M55" s="2"/>
      <c r="N55" s="80">
        <f t="shared" si="7"/>
        <v>0</v>
      </c>
      <c r="O55" s="81"/>
      <c r="P55" t="s">
        <v>61</v>
      </c>
    </row>
    <row r="56" spans="1:16" ht="19.5" thickBot="1" x14ac:dyDescent="0.45"/>
    <row r="57" spans="1:16" ht="21.75" thickTop="1" thickBot="1" x14ac:dyDescent="0.45">
      <c r="A57" t="s">
        <v>62</v>
      </c>
      <c r="D57" s="71" t="s">
        <v>63</v>
      </c>
      <c r="E57" s="72"/>
      <c r="F57" s="73">
        <f>SUM(N51:O55)</f>
        <v>0</v>
      </c>
      <c r="G57" s="73"/>
      <c r="H57" s="41" t="s">
        <v>43</v>
      </c>
      <c r="J57" s="17" t="s">
        <v>44</v>
      </c>
      <c r="K57" s="17"/>
      <c r="L57" s="17"/>
      <c r="M57" s="17"/>
    </row>
    <row r="58" spans="1:16" ht="19.5" thickTop="1" x14ac:dyDescent="0.4"/>
  </sheetData>
  <sheetProtection sheet="1" objects="1" scenarios="1"/>
  <mergeCells count="59">
    <mergeCell ref="N51:O51"/>
    <mergeCell ref="N52:O52"/>
    <mergeCell ref="N53:O53"/>
    <mergeCell ref="N54:O54"/>
    <mergeCell ref="N55:O55"/>
    <mergeCell ref="D57:E57"/>
    <mergeCell ref="F57:G57"/>
    <mergeCell ref="C44:E44"/>
    <mergeCell ref="F44:H44"/>
    <mergeCell ref="C46:E46"/>
    <mergeCell ref="F46:H46"/>
    <mergeCell ref="D48:E48"/>
    <mergeCell ref="F48:G48"/>
    <mergeCell ref="A37:C38"/>
    <mergeCell ref="D37:E38"/>
    <mergeCell ref="F37:F38"/>
    <mergeCell ref="H37:H38"/>
    <mergeCell ref="J37:J38"/>
    <mergeCell ref="A40:C41"/>
    <mergeCell ref="D40:E41"/>
    <mergeCell ref="F40:F41"/>
    <mergeCell ref="H40:H41"/>
    <mergeCell ref="J40:J41"/>
    <mergeCell ref="A31:A35"/>
    <mergeCell ref="C31:D31"/>
    <mergeCell ref="C32:D32"/>
    <mergeCell ref="C33:D33"/>
    <mergeCell ref="C34:D34"/>
    <mergeCell ref="C35:D35"/>
    <mergeCell ref="A26:A30"/>
    <mergeCell ref="C26:D26"/>
    <mergeCell ref="C27:D27"/>
    <mergeCell ref="C28:D28"/>
    <mergeCell ref="C29:D29"/>
    <mergeCell ref="C30:D30"/>
    <mergeCell ref="C20:D20"/>
    <mergeCell ref="A21:A25"/>
    <mergeCell ref="C21:D21"/>
    <mergeCell ref="C22:D22"/>
    <mergeCell ref="C23:D23"/>
    <mergeCell ref="C24:D24"/>
    <mergeCell ref="C25:D25"/>
    <mergeCell ref="A16:A20"/>
    <mergeCell ref="C16:D16"/>
    <mergeCell ref="C17:D17"/>
    <mergeCell ref="C18:D18"/>
    <mergeCell ref="C19:D19"/>
    <mergeCell ref="K11:O12"/>
    <mergeCell ref="C12:D12"/>
    <mergeCell ref="C13:D13"/>
    <mergeCell ref="C14:D14"/>
    <mergeCell ref="C15:D15"/>
    <mergeCell ref="A11:A15"/>
    <mergeCell ref="C11:D11"/>
    <mergeCell ref="A1:C1"/>
    <mergeCell ref="C3:F3"/>
    <mergeCell ref="G3:J4"/>
    <mergeCell ref="C10:D10"/>
    <mergeCell ref="G10:H10"/>
  </mergeCells>
  <phoneticPr fontId="3"/>
  <conditionalFormatting sqref="A16:A35 C16:H35">
    <cfRule type="expression" dxfId="27" priority="27">
      <formula>$H$6="〇"</formula>
    </cfRule>
    <cfRule type="expression" dxfId="26" priority="28">
      <formula>$H$5="〇"</formula>
    </cfRule>
  </conditionalFormatting>
  <conditionalFormatting sqref="A37:J38">
    <cfRule type="expression" dxfId="25" priority="26">
      <formula>$H$5="〇"</formula>
    </cfRule>
  </conditionalFormatting>
  <conditionalFormatting sqref="A40:J41">
    <cfRule type="expression" dxfId="24" priority="25">
      <formula>$H$6="〇"</formula>
    </cfRule>
  </conditionalFormatting>
  <conditionalFormatting sqref="K5:N5">
    <cfRule type="expression" dxfId="23" priority="24">
      <formula>$H$5="〇"</formula>
    </cfRule>
  </conditionalFormatting>
  <conditionalFormatting sqref="K5:O5">
    <cfRule type="expression" dxfId="22" priority="23">
      <formula>$H$5="〇"</formula>
    </cfRule>
  </conditionalFormatting>
  <conditionalFormatting sqref="K6">
    <cfRule type="expression" dxfId="21" priority="22">
      <formula>$H$6="〇"</formula>
    </cfRule>
  </conditionalFormatting>
  <conditionalFormatting sqref="K7:Q8">
    <cfRule type="expression" dxfId="20" priority="21">
      <formula>$H$7="〇"</formula>
    </cfRule>
  </conditionalFormatting>
  <conditionalFormatting sqref="B16:B35">
    <cfRule type="expression" dxfId="19" priority="19">
      <formula>$H$6="〇"</formula>
    </cfRule>
    <cfRule type="expression" dxfId="18" priority="20">
      <formula>$H$5="〇"</formula>
    </cfRule>
  </conditionalFormatting>
  <conditionalFormatting sqref="K6:P6">
    <cfRule type="expression" dxfId="17" priority="18">
      <formula>$H$6="〇"</formula>
    </cfRule>
  </conditionalFormatting>
  <conditionalFormatting sqref="A11:H15">
    <cfRule type="expression" dxfId="16" priority="16">
      <formula>$H$5="〇"</formula>
    </cfRule>
    <cfRule type="expression" dxfId="15" priority="17">
      <formula>$H$6="〇"</formula>
    </cfRule>
  </conditionalFormatting>
  <conditionalFormatting sqref="A11:H35">
    <cfRule type="expression" dxfId="14" priority="15">
      <formula>$H$7="〇"</formula>
    </cfRule>
  </conditionalFormatting>
  <conditionalFormatting sqref="H5">
    <cfRule type="expression" dxfId="13" priority="12">
      <formula>$H$7="〇"</formula>
    </cfRule>
    <cfRule type="expression" dxfId="12" priority="14">
      <formula>$H$6="〇"</formula>
    </cfRule>
  </conditionalFormatting>
  <conditionalFormatting sqref="H7">
    <cfRule type="expression" dxfId="11" priority="9">
      <formula>$H$5="〇"</formula>
    </cfRule>
    <cfRule type="expression" dxfId="10" priority="13">
      <formula>$H$6="〇"</formula>
    </cfRule>
  </conditionalFormatting>
  <conditionalFormatting sqref="H6">
    <cfRule type="expression" dxfId="9" priority="10">
      <formula>$H$7="〇"</formula>
    </cfRule>
    <cfRule type="expression" dxfId="8" priority="11">
      <formula>$H$5="〇"</formula>
    </cfRule>
  </conditionalFormatting>
  <conditionalFormatting sqref="D48:H48">
    <cfRule type="expression" dxfId="7" priority="5">
      <formula>$H$7="〇"</formula>
    </cfRule>
    <cfRule type="expression" dxfId="6" priority="7">
      <formula>$H$6="〇"</formula>
    </cfRule>
    <cfRule type="expression" dxfId="5" priority="8">
      <formula>$H$5="〇"</formula>
    </cfRule>
  </conditionalFormatting>
  <conditionalFormatting sqref="D57:H57">
    <cfRule type="expression" dxfId="4" priority="3">
      <formula>$H$6="〇"</formula>
    </cfRule>
    <cfRule type="expression" dxfId="3" priority="4">
      <formula>$H$5="〇"</formula>
    </cfRule>
    <cfRule type="expression" dxfId="2" priority="6">
      <formula>$H$7="〇"</formula>
    </cfRule>
  </conditionalFormatting>
  <conditionalFormatting sqref="A51:E51">
    <cfRule type="expression" dxfId="1" priority="2">
      <formula>$H$7="〇"</formula>
    </cfRule>
  </conditionalFormatting>
  <conditionalFormatting sqref="G51:H55 N51:O55">
    <cfRule type="expression" dxfId="0" priority="1">
      <formula>$H$7="〇"</formula>
    </cfRule>
  </conditionalFormatting>
  <dataValidations count="1">
    <dataValidation type="list" allowBlank="1" showInputMessage="1" showErrorMessage="1" sqref="H5:H7 B11:B35" xr:uid="{8E215109-7709-4C1C-8F0F-901E501233F8}">
      <formula1>"〇,"</formula1>
    </dataValidation>
  </dataValidations>
  <pageMargins left="0.7" right="0.7" top="0.75" bottom="0.75" header="0.3" footer="0.3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ホームページ版</vt:lpstr>
      <vt:lpstr>ホームページ版!Print_Area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学校教育課/古谷　崇博</dc:creator>
  <cp:lastModifiedBy>学校教育課/古谷　崇博</cp:lastModifiedBy>
  <dcterms:created xsi:type="dcterms:W3CDTF">2021-12-15T07:18:15Z</dcterms:created>
  <dcterms:modified xsi:type="dcterms:W3CDTF">2021-12-16T06:03:54Z</dcterms:modified>
</cp:coreProperties>
</file>